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 activeTab="1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externalReferences>
    <externalReference r:id="rId12"/>
  </externalReferences>
  <calcPr calcId="144525"/>
</workbook>
</file>

<file path=xl/sharedStrings.xml><?xml version="1.0" encoding="utf-8"?>
<sst xmlns="http://schemas.openxmlformats.org/spreadsheetml/2006/main" count="376" uniqueCount="181">
  <si>
    <t>收支预算总表</t>
  </si>
  <si>
    <t>填报单位:[616001]大余县交通运输局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</si>
  <si>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</si>
  <si>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</si>
  <si>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</si>
  <si>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</si>
  <si>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</si>
  <si>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</si>
  <si>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</si>
  <si>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</si>
  <si>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</si>
  <si>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</si>
  <si>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</si>
  <si>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</si>
  <si>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</si>
  <si>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</si>
  <si>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</si>
  <si>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</si>
  <si>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</si>
  <si>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</si>
  <si>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</si>
  <si>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</si>
  <si>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</si>
  <si>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</si>
  <si>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</si>
  <si>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</si>
  <si>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[616001]大余县交通运输局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</si>
  <si>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</si>
  <si>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</si>
  <si>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</si>
  <si>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</si>
  <si>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</si>
  <si>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</si>
  <si>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</si>
  <si>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</si>
  <si>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</si>
  <si>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</si>
  <si>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</si>
  <si>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</si>
  <si>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</si>
  <si>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</si>
  <si>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</si>
  <si>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</si>
  <si>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</si>
  <si>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</si>
  <si>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</si>
  <si>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</si>
  <si>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</si>
  <si>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</si>
  <si>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</si>
  <si>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</si>
  <si>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</si>
  <si>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</si>
  <si>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</si>
  <si>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</si>
  <si>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</si>
  <si>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</si>
  <si>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</si>
  <si>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</si>
  <si>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</si>
  <si>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</si>
  <si>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</si>
  <si>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212</t>
  </si>
  <si>
    <t>城乡社区支出</t>
  </si>
  <si>
    <t>　国有土地使用权出让收入安排的支出</t>
  </si>
  <si>
    <t>　　2120802</t>
  </si>
  <si>
    <t>　　土地开发支出</t>
  </si>
  <si>
    <t>214</t>
  </si>
  <si>
    <t>交通运输支出</t>
  </si>
  <si>
    <t>　01</t>
  </si>
  <si>
    <t>　公路水路运输</t>
  </si>
  <si>
    <t>　　2140101</t>
  </si>
  <si>
    <t>　　行政运行</t>
  </si>
  <si>
    <t>　　2140102</t>
  </si>
  <si>
    <t>　　一般行政管理事务</t>
  </si>
  <si>
    <t>　　2140104</t>
  </si>
  <si>
    <t>　　公路建设</t>
  </si>
  <si>
    <t>　　2140112</t>
  </si>
  <si>
    <t>　　公路运输管理</t>
  </si>
  <si>
    <t>　　2140199</t>
  </si>
  <si>
    <t>　　其他公路水路运输支出</t>
  </si>
  <si>
    <t>　06</t>
  </si>
  <si>
    <t>　车辆购置税支出</t>
  </si>
  <si>
    <t>　　2140601</t>
  </si>
  <si>
    <t>　　车辆购置税用于公路等基础设施建设支出</t>
  </si>
  <si>
    <t>　　2140602</t>
  </si>
  <si>
    <t>　　车辆购置税用于农村公路建设支出</t>
  </si>
  <si>
    <t>　99</t>
  </si>
  <si>
    <t>　其他交通运输支出</t>
  </si>
  <si>
    <t>　　2149901</t>
  </si>
  <si>
    <t>　　公共交通运营补助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</si>
  <si>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</si>
  <si>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</si>
  <si>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</si>
  <si>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</si>
  <si>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</si>
  <si>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</si>
  <si>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</si>
  <si>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</si>
  <si>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</si>
  <si>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</si>
  <si>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</si>
  <si>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234</t>
  </si>
  <si>
    <t>抗疫特别国债安排的支出</t>
  </si>
  <si>
    <t>　基础设施建设</t>
  </si>
  <si>
    <t>　　2340109</t>
  </si>
  <si>
    <t>　　交通基础设施建设</t>
  </si>
  <si>
    <t>部门支出总表</t>
  </si>
  <si>
    <t>填报单位[616001]大余县交通运输局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</si>
  <si>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</si>
  <si>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</si>
  <si>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</si>
  <si>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</si>
  <si>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</si>
  <si>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</si>
  <si>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</si>
  <si>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</si>
  <si>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</si>
  <si>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</si>
  <si>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</si>
  <si>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</si>
  <si>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</si>
  <si>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</si>
  <si>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</si>
  <si>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</si>
  <si>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</si>
  <si>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</si>
  <si>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</si>
  <si>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</si>
  <si>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</si>
  <si>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</si>
  <si>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</si>
  <si>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</si>
  <si>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</si>
  <si>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</si>
  <si>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</si>
  <si>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</si>
  <si>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</si>
  <si>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</si>
  <si>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</si>
  <si>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</si>
  <si>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</si>
  <si>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</si>
  <si>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</si>
  <si>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</si>
  <si>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</si>
  <si>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</si>
  <si>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</si>
  <si>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</si>
  <si>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</si>
  <si>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</si>
  <si>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</si>
  <si>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</si>
  <si>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</si>
  <si>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</si>
  <si>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</si>
  <si>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</si>
  <si>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</si>
  <si>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</si>
  <si>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</si>
  <si>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</si>
  <si>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</si>
  <si>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</si>
  <si>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</si>
  <si>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</si>
  <si>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</si>
  <si>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</si>
  <si>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</si>
  <si>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</si>
  <si>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616001</t>
  </si>
  <si>
    <t>大余县交通运输局</t>
  </si>
  <si>
    <t>注：若为空表，则为该部门（单位）无政府性基金收支</t>
  </si>
  <si>
    <t>政府性基金预算支出表</t>
  </si>
  <si>
    <t>本年度无政府性基金预算支出</t>
  </si>
  <si>
    <t>注：若为空表，则为该部门（单位）无国有资本经营预算收支</t>
  </si>
  <si>
    <t>国有资本经营预算支出表</t>
  </si>
  <si>
    <t>本年度国有资本经营预算支出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</si>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</sst>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  <numFmt numFmtId="177" formatCode="#,##0.0000"/>
    <numFmt numFmtId="178" formatCode="0.00;[Red]0.00"/>
  </numFmts>
  <fonts count="29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charset val="0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4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/>
    <xf numFmtId="0" fontId="1" fillId="0" borderId="4" xfId="0" applyFont="1" applyFill="1" applyBorder="1" applyAlignment="1" applyProtection="1"/>
    <xf numFmtId="0" fontId="4" fillId="0" borderId="1" xfId="0" applyFont="1" applyFill="1" applyBorder="1" applyAlignment="1" applyProtection="1"/>
    <xf numFmtId="0" fontId="4" fillId="0" borderId="2" xfId="0" applyFont="1" applyFill="1" applyBorder="1" applyAlignment="1" applyProtection="1"/>
    <xf numFmtId="0" fontId="4" fillId="0" borderId="4" xfId="0" applyFont="1" applyFill="1" applyBorder="1" applyAlignment="1" applyProtection="1"/>
    <xf numFmtId="0" fontId="6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4" fontId="4" fillId="0" borderId="1" xfId="0" applyNumberFormat="1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right"/>
    </xf>
    <xf numFmtId="0" fontId="8" fillId="0" borderId="0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37" fontId="4" fillId="0" borderId="5" xfId="0" applyNumberFormat="1" applyFont="1" applyFill="1" applyBorder="1" applyAlignment="1" applyProtection="1">
      <alignment horizontal="center" vertical="center" wrapText="1"/>
    </xf>
    <xf numFmtId="37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4" fontId="4" fillId="0" borderId="1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4" fontId="6" fillId="0" borderId="0" xfId="0" applyNumberFormat="1" applyFont="1" applyFill="1" applyBorder="1" applyAlignment="1" applyProtection="1"/>
    <xf numFmtId="176" fontId="6" fillId="0" borderId="0" xfId="0" applyNumberFormat="1" applyFont="1" applyFill="1" applyBorder="1" applyAlignment="1" applyProtection="1"/>
    <xf numFmtId="0" fontId="6" fillId="0" borderId="0" xfId="0" applyFont="1" applyFill="1" applyBorder="1" applyAlignment="1" applyProtection="1">
      <alignment horizontal="right" vertical="center"/>
    </xf>
    <xf numFmtId="0" fontId="9" fillId="0" borderId="0" xfId="0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/>
    <xf numFmtId="0" fontId="4" fillId="0" borderId="0" xfId="0" applyFont="1" applyFill="1" applyBorder="1" applyAlignment="1" applyProtection="1">
      <alignment horizontal="right"/>
    </xf>
    <xf numFmtId="176" fontId="4" fillId="0" borderId="1" xfId="0" applyNumberFormat="1" applyFont="1" applyFill="1" applyBorder="1" applyAlignment="1" applyProtection="1">
      <alignment horizontal="center" vertical="center"/>
    </xf>
    <xf numFmtId="4" fontId="4" fillId="0" borderId="1" xfId="0" applyNumberFormat="1" applyFont="1" applyFill="1" applyBorder="1" applyAlignment="1" applyProtection="1">
      <alignment horizontal="lef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/>
    <xf numFmtId="49" fontId="4" fillId="0" borderId="1" xfId="0" applyNumberFormat="1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176" fontId="4" fillId="0" borderId="1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/>
    <xf numFmtId="177" fontId="5" fillId="0" borderId="0" xfId="0" applyNumberFormat="1" applyFont="1" applyFill="1" applyBorder="1" applyAlignment="1" applyProtection="1"/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left" vertical="center" wrapText="1"/>
    </xf>
    <xf numFmtId="178" fontId="5" fillId="0" borderId="0" xfId="0" applyNumberFormat="1" applyFont="1" applyFill="1" applyBorder="1" applyAlignment="1" applyProtection="1"/>
    <xf numFmtId="178" fontId="6" fillId="0" borderId="0" xfId="0" applyNumberFormat="1" applyFont="1" applyFill="1" applyBorder="1" applyAlignment="1" applyProtection="1">
      <alignment horizontal="right" vertical="center"/>
    </xf>
    <xf numFmtId="178" fontId="1" fillId="0" borderId="0" xfId="0" applyNumberFormat="1" applyFont="1" applyFill="1" applyBorder="1" applyAlignment="1" applyProtection="1"/>
    <xf numFmtId="178" fontId="9" fillId="0" borderId="0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Border="1" applyAlignment="1" applyProtection="1">
      <alignment horizontal="left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/>
    <xf numFmtId="178" fontId="4" fillId="0" borderId="1" xfId="0" applyNumberFormat="1" applyFont="1" applyFill="1" applyBorder="1" applyAlignment="1" applyProtection="1">
      <alignment vertical="center"/>
    </xf>
    <xf numFmtId="178" fontId="4" fillId="0" borderId="1" xfId="0" applyNumberFormat="1" applyFont="1" applyFill="1" applyBorder="1" applyAlignment="1" applyProtection="1">
      <alignment horizontal="left" vertical="center"/>
    </xf>
    <xf numFmtId="178" fontId="4" fillId="0" borderId="1" xfId="0" applyNumberFormat="1" applyFont="1" applyFill="1" applyBorder="1" applyAlignment="1" applyProtection="1">
      <alignment horizontal="right" vertical="center" wrapText="1"/>
    </xf>
    <xf numFmtId="178" fontId="6" fillId="0" borderId="0" xfId="0" applyNumberFormat="1" applyFont="1" applyFill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5768;&#26976;\&#39044;&#31639;&#20844;&#2432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收支预算总表"/>
      <sheetName val="单位收入总表"/>
      <sheetName val="单位支出总表"/>
      <sheetName val="财拨收支总表"/>
      <sheetName val="一般公共预算支出表"/>
      <sheetName val="一般公共预算基本支出表"/>
      <sheetName val="三公表"/>
      <sheetName val="政府性基金"/>
      <sheetName val="国有资本经营"/>
      <sheetName val="支出总表（引用）"/>
      <sheetName val="财拨总表（引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B7">
            <v>17104.610433</v>
          </cell>
        </row>
        <row r="8">
          <cell r="A8" t="str">
            <v>社会保障和就业支出</v>
          </cell>
          <cell r="B8">
            <v>47.29296</v>
          </cell>
        </row>
        <row r="9">
          <cell r="A9" t="str">
            <v>卫生健康支出</v>
          </cell>
          <cell r="B9">
            <v>32.207916</v>
          </cell>
        </row>
        <row r="10">
          <cell r="A10" t="str">
            <v>城乡社区支出</v>
          </cell>
          <cell r="B10">
            <v>1758.400406</v>
          </cell>
        </row>
        <row r="11">
          <cell r="A11" t="str">
            <v>交通运输支出</v>
          </cell>
          <cell r="B11">
            <v>14344.028821</v>
          </cell>
        </row>
        <row r="12">
          <cell r="A12" t="str">
            <v>住房保障支出</v>
          </cell>
          <cell r="B12">
            <v>21.99312</v>
          </cell>
        </row>
        <row r="13">
          <cell r="A13" t="str">
            <v>其他支出</v>
          </cell>
          <cell r="B13">
            <v>12.57721</v>
          </cell>
        </row>
        <row r="14">
          <cell r="A14" t="str">
            <v>抗疫特别国债安排的支出</v>
          </cell>
          <cell r="B14">
            <v>888.11</v>
          </cell>
        </row>
      </sheetData>
      <sheetData sheetId="10">
        <row r="6">
          <cell r="B6">
            <v>974.765996</v>
          </cell>
          <cell r="C6">
            <v>974.765996</v>
          </cell>
        </row>
        <row r="7">
          <cell r="B7">
            <v>47.29296</v>
          </cell>
          <cell r="C7">
            <v>47.29296</v>
          </cell>
        </row>
        <row r="8">
          <cell r="B8">
            <v>32.207916</v>
          </cell>
          <cell r="C8">
            <v>32.207916</v>
          </cell>
        </row>
        <row r="9">
          <cell r="B9">
            <v>873.272</v>
          </cell>
          <cell r="C9">
            <v>873.272</v>
          </cell>
        </row>
        <row r="10">
          <cell r="B10">
            <v>21.99312</v>
          </cell>
          <cell r="C10">
            <v>21.99312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workbookViewId="0">
      <selection activeCell="B51" sqref="B51"/>
    </sheetView>
  </sheetViews>
  <sheetFormatPr defaultColWidth="8" defaultRowHeight="12.75" customHeight="1"/>
  <cols>
    <col min="1" max="1" width="43.75" style="1" customWidth="1"/>
    <col min="2" max="2" width="22.5" style="1" customWidth="1"/>
    <col min="3" max="3" width="43.75" style="1" customWidth="1"/>
    <col min="4" max="4" width="22.5" style="1" customWidth="1"/>
    <col min="5" max="252" width="8" style="1" customWidth="1"/>
    <col min="253" max="16384" width="8" style="2"/>
  </cols>
  <sheetData>
    <row r="1" s="1" customFormat="1" ht="19.5" customHeight="1" spans="1:251">
      <c r="A1" s="61"/>
      <c r="B1" s="61"/>
      <c r="C1" s="61"/>
      <c r="D1" s="62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</row>
    <row r="2" s="1" customFormat="1" ht="29.25" customHeight="1" spans="1:251">
      <c r="A2" s="64" t="s">
        <v>0</v>
      </c>
      <c r="B2" s="64"/>
      <c r="C2" s="64"/>
      <c r="D2" s="64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  <c r="GK2" s="63"/>
      <c r="GL2" s="63"/>
      <c r="GM2" s="63"/>
      <c r="GN2" s="63"/>
      <c r="GO2" s="63"/>
      <c r="GP2" s="63"/>
      <c r="GQ2" s="63"/>
      <c r="GR2" s="63"/>
      <c r="GS2" s="63"/>
      <c r="GT2" s="63"/>
      <c r="GU2" s="63"/>
      <c r="GV2" s="63"/>
      <c r="GW2" s="63"/>
      <c r="GX2" s="63"/>
      <c r="GY2" s="63"/>
      <c r="GZ2" s="63"/>
      <c r="HA2" s="63"/>
      <c r="HB2" s="63"/>
      <c r="HC2" s="63"/>
      <c r="HD2" s="63"/>
      <c r="HE2" s="63"/>
      <c r="HF2" s="63"/>
      <c r="HG2" s="63"/>
      <c r="HH2" s="63"/>
      <c r="HI2" s="63"/>
      <c r="HJ2" s="63"/>
      <c r="HK2" s="63"/>
      <c r="HL2" s="63"/>
      <c r="HM2" s="63"/>
      <c r="HN2" s="63"/>
      <c r="HO2" s="63"/>
      <c r="HP2" s="63"/>
      <c r="HQ2" s="63"/>
      <c r="HR2" s="63"/>
      <c r="HS2" s="63"/>
      <c r="HT2" s="63"/>
      <c r="HU2" s="63"/>
      <c r="HV2" s="63"/>
      <c r="HW2" s="63"/>
      <c r="HX2" s="63"/>
      <c r="HY2" s="63"/>
      <c r="HZ2" s="63"/>
      <c r="IA2" s="63"/>
      <c r="IB2" s="63"/>
      <c r="IC2" s="63"/>
      <c r="ID2" s="63"/>
      <c r="IE2" s="63"/>
      <c r="IF2" s="63"/>
      <c r="IG2" s="63"/>
      <c r="IH2" s="63"/>
      <c r="II2" s="63"/>
      <c r="IJ2" s="63"/>
      <c r="IK2" s="63"/>
      <c r="IL2" s="63"/>
      <c r="IM2" s="63"/>
      <c r="IN2" s="63"/>
      <c r="IO2" s="63"/>
      <c r="IP2" s="63"/>
      <c r="IQ2" s="63"/>
    </row>
    <row r="3" s="1" customFormat="1" ht="17.25" customHeight="1" spans="1:251">
      <c r="A3" s="65" t="s">
        <v>1</v>
      </c>
      <c r="B3" s="63"/>
      <c r="C3" s="63"/>
      <c r="D3" s="62" t="s">
        <v>2</v>
      </c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  <c r="HC3" s="63"/>
      <c r="HD3" s="63"/>
      <c r="HE3" s="63"/>
      <c r="HF3" s="63"/>
      <c r="HG3" s="63"/>
      <c r="HH3" s="63"/>
      <c r="HI3" s="63"/>
      <c r="HJ3" s="63"/>
      <c r="HK3" s="63"/>
      <c r="HL3" s="63"/>
      <c r="HM3" s="63"/>
      <c r="HN3" s="63"/>
      <c r="HO3" s="63"/>
      <c r="HP3" s="63"/>
      <c r="HQ3" s="63"/>
      <c r="HR3" s="63"/>
      <c r="HS3" s="63"/>
      <c r="HT3" s="63"/>
      <c r="HU3" s="63"/>
      <c r="HV3" s="63"/>
      <c r="HW3" s="63"/>
      <c r="HX3" s="63"/>
      <c r="HY3" s="63"/>
      <c r="HZ3" s="63"/>
      <c r="IA3" s="63"/>
      <c r="IB3" s="63"/>
      <c r="IC3" s="63"/>
      <c r="ID3" s="63"/>
      <c r="IE3" s="63"/>
      <c r="IF3" s="63"/>
      <c r="IG3" s="63"/>
      <c r="IH3" s="63"/>
      <c r="II3" s="63"/>
      <c r="IJ3" s="63"/>
      <c r="IK3" s="63"/>
      <c r="IL3" s="63"/>
      <c r="IM3" s="63"/>
      <c r="IN3" s="63"/>
      <c r="IO3" s="63"/>
      <c r="IP3" s="63"/>
      <c r="IQ3" s="63"/>
    </row>
    <row r="4" s="1" customFormat="1" ht="15.75" customHeight="1" spans="1:251">
      <c r="A4" s="66" t="s">
        <v>3</v>
      </c>
      <c r="B4" s="66"/>
      <c r="C4" s="66" t="s">
        <v>4</v>
      </c>
      <c r="D4" s="66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  <c r="IJ4" s="63"/>
      <c r="IK4" s="63"/>
      <c r="IL4" s="63"/>
      <c r="IM4" s="63"/>
      <c r="IN4" s="63"/>
      <c r="IO4" s="63"/>
      <c r="IP4" s="63"/>
      <c r="IQ4" s="63"/>
    </row>
    <row r="5" s="1" customFormat="1" ht="15.75" customHeight="1" spans="1:251">
      <c r="A5" s="66" t="s">
        <v>5</v>
      </c>
      <c r="B5" s="66" t="s">
        <v>6</v>
      </c>
      <c r="C5" s="66" t="s">
        <v>7</v>
      </c>
      <c r="D5" s="66" t="s">
        <v>6</v>
      </c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  <c r="IK5" s="63"/>
      <c r="IL5" s="63"/>
      <c r="IM5" s="63"/>
      <c r="IN5" s="63"/>
      <c r="IO5" s="63"/>
      <c r="IP5" s="63"/>
      <c r="IQ5" s="63"/>
    </row>
    <row r="6" s="1" customFormat="1" ht="15.75" customHeight="1" spans="1:251">
      <c r="A6" s="67" t="s">
        <v>8</v>
      </c>
      <c r="B6" s="49">
        <f>IF(ISBLANK(SUM(B7,B8,B9))," ",SUM(B7,B8,B9))</f>
        <v>974.765996</v>
      </c>
      <c r="C6" s="68" t="str">
        <f>IF(ISBLANK('[1]支出总表（引用）'!A8)," ",'[1]支出总表（引用）'!A8)</f>
        <v>社会保障和就业支出</v>
      </c>
      <c r="D6" s="26">
        <f>IF(ISBLANK('[1]支出总表（引用）'!B8)," ",'[1]支出总表（引用）'!B8)</f>
        <v>47.29296</v>
      </c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</row>
    <row r="7" s="1" customFormat="1" ht="15.75" customHeight="1" spans="1:251">
      <c r="A7" s="69" t="s">
        <v>9</v>
      </c>
      <c r="B7" s="49">
        <v>974.765996</v>
      </c>
      <c r="C7" s="68" t="str">
        <f>IF(ISBLANK('[1]支出总表（引用）'!A9)," ",'[1]支出总表（引用）'!A9)</f>
        <v>卫生健康支出</v>
      </c>
      <c r="D7" s="26">
        <f>IF(ISBLANK('[1]支出总表（引用）'!B9)," ",'[1]支出总表（引用）'!B9)</f>
        <v>32.207916</v>
      </c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</row>
    <row r="8" s="1" customFormat="1" ht="15.75" customHeight="1" spans="1:251">
      <c r="A8" s="69" t="s">
        <v>10</v>
      </c>
      <c r="B8" s="36"/>
      <c r="C8" s="68" t="str">
        <f>IF(ISBLANK('[1]支出总表（引用）'!A10)," ",'[1]支出总表（引用）'!A10)</f>
        <v>城乡社区支出</v>
      </c>
      <c r="D8" s="26">
        <f>IF(ISBLANK('[1]支出总表（引用）'!B10)," ",'[1]支出总表（引用）'!B10)</f>
        <v>1758.400406</v>
      </c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</row>
    <row r="9" s="1" customFormat="1" ht="15.75" customHeight="1" spans="1:251">
      <c r="A9" s="69" t="s">
        <v>11</v>
      </c>
      <c r="B9" s="36"/>
      <c r="C9" s="68" t="str">
        <f>IF(ISBLANK('[1]支出总表（引用）'!A11)," ",'[1]支出总表（引用）'!A11)</f>
        <v>交通运输支出</v>
      </c>
      <c r="D9" s="26">
        <f>IF(ISBLANK('[1]支出总表（引用）'!B11)," ",'[1]支出总表（引用）'!B11)</f>
        <v>14344.028821</v>
      </c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</row>
    <row r="10" s="1" customFormat="1" ht="15.75" customHeight="1" spans="1:251">
      <c r="A10" s="67" t="s">
        <v>12</v>
      </c>
      <c r="B10" s="49"/>
      <c r="C10" s="68" t="str">
        <f>IF(ISBLANK('[1]支出总表（引用）'!A12)," ",'[1]支出总表（引用）'!A12)</f>
        <v>住房保障支出</v>
      </c>
      <c r="D10" s="26">
        <f>IF(ISBLANK('[1]支出总表（引用）'!B12)," ",'[1]支出总表（引用）'!B12)</f>
        <v>21.99312</v>
      </c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</row>
    <row r="11" s="1" customFormat="1" ht="15.75" customHeight="1" spans="1:251">
      <c r="A11" s="69" t="s">
        <v>13</v>
      </c>
      <c r="B11" s="49"/>
      <c r="C11" s="68" t="str">
        <f>IF(ISBLANK('[1]支出总表（引用）'!A13)," ",'[1]支出总表（引用）'!A13)</f>
        <v>其他支出</v>
      </c>
      <c r="D11" s="26">
        <f>IF(ISBLANK('[1]支出总表（引用）'!B13)," ",'[1]支出总表（引用）'!B13)</f>
        <v>12.57721</v>
      </c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</row>
    <row r="12" s="1" customFormat="1" ht="15.75" customHeight="1" spans="1:251">
      <c r="A12" s="69" t="s">
        <v>14</v>
      </c>
      <c r="B12" s="49"/>
      <c r="C12" s="68" t="str">
        <f>IF(ISBLANK('[1]支出总表（引用）'!A14)," ",'[1]支出总表（引用）'!A14)</f>
        <v>抗疫特别国债安排的支出</v>
      </c>
      <c r="D12" s="26">
        <f>IF(ISBLANK('[1]支出总表（引用）'!B14)," ",'[1]支出总表（引用）'!B14)</f>
        <v>888.11</v>
      </c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</row>
    <row r="13" s="1" customFormat="1" ht="15.75" customHeight="1" spans="1:251">
      <c r="A13" s="69" t="s">
        <v>15</v>
      </c>
      <c r="B13" s="49"/>
      <c r="C13" s="68" t="str">
        <f>IF(ISBLANK('[1]支出总表（引用）'!A15)," ",'[1]支出总表（引用）'!A15)</f>
        <v> </v>
      </c>
      <c r="D13" s="26" t="str">
        <f>IF(ISBLANK('[1]支出总表（引用）'!B15)," ",'[1]支出总表（引用）'!B15)</f>
        <v> </v>
      </c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</row>
    <row r="14" s="1" customFormat="1" ht="15.75" customHeight="1" spans="1:251">
      <c r="A14" s="69" t="s">
        <v>16</v>
      </c>
      <c r="B14" s="36"/>
      <c r="C14" s="68" t="str">
        <f>IF(ISBLANK('[1]支出总表（引用）'!A16)," ",'[1]支出总表（引用）'!A16)</f>
        <v> </v>
      </c>
      <c r="D14" s="26" t="str">
        <f>IF(ISBLANK('[1]支出总表（引用）'!B16)," ",'[1]支出总表（引用）'!B16)</f>
        <v> </v>
      </c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</row>
    <row r="15" s="1" customFormat="1" ht="15.75" customHeight="1" spans="1:251">
      <c r="A15" s="69" t="s">
        <v>17</v>
      </c>
      <c r="B15" s="36">
        <v>2850</v>
      </c>
      <c r="C15" s="68" t="str">
        <f>IF(ISBLANK('[1]支出总表（引用）'!A17)," ",'[1]支出总表（引用）'!A17)</f>
        <v> </v>
      </c>
      <c r="D15" s="26" t="str">
        <f>IF(ISBLANK('[1]支出总表（引用）'!B17)," ",'[1]支出总表（引用）'!B17)</f>
        <v> </v>
      </c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</row>
    <row r="16" s="1" customFormat="1" ht="15.75" customHeight="1" spans="1:251">
      <c r="A16" s="67"/>
      <c r="B16" s="70"/>
      <c r="C16" s="68" t="str">
        <f>IF(ISBLANK('[1]支出总表（引用）'!A18)," ",'[1]支出总表（引用）'!A18)</f>
        <v> </v>
      </c>
      <c r="D16" s="26" t="str">
        <f>IF(ISBLANK('[1]支出总表（引用）'!B18)," ",'[1]支出总表（引用）'!B18)</f>
        <v> </v>
      </c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</row>
    <row r="17" s="1" customFormat="1" ht="15.75" customHeight="1" spans="1:251">
      <c r="A17" s="67"/>
      <c r="B17" s="70"/>
      <c r="C17" s="68" t="str">
        <f>IF(ISBLANK('[1]支出总表（引用）'!A19)," ",'[1]支出总表（引用）'!A19)</f>
        <v> </v>
      </c>
      <c r="D17" s="26" t="str">
        <f>IF(ISBLANK('[1]支出总表（引用）'!B19)," ",'[1]支出总表（引用）'!B19)</f>
        <v> </v>
      </c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</row>
    <row r="18" s="1" customFormat="1" ht="15.75" customHeight="1" spans="1:251">
      <c r="A18" s="67"/>
      <c r="B18" s="70"/>
      <c r="C18" s="68" t="str">
        <f>IF(ISBLANK('[1]支出总表（引用）'!A20)," ",'[1]支出总表（引用）'!A20)</f>
        <v> </v>
      </c>
      <c r="D18" s="26" t="str">
        <f>IF(ISBLANK('[1]支出总表（引用）'!B20)," ",'[1]支出总表（引用）'!B20)</f>
        <v> </v>
      </c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</row>
    <row r="19" s="1" customFormat="1" ht="15.75" customHeight="1" spans="1:251">
      <c r="A19" s="67"/>
      <c r="B19" s="70"/>
      <c r="C19" s="68" t="str">
        <f>IF(ISBLANK('[1]支出总表（引用）'!A21)," ",'[1]支出总表（引用）'!A21)</f>
        <v> </v>
      </c>
      <c r="D19" s="26" t="str">
        <f>IF(ISBLANK('[1]支出总表（引用）'!B21)," ",'[1]支出总表（引用）'!B21)</f>
        <v> 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</row>
    <row r="20" s="1" customFormat="1" ht="15.75" customHeight="1" spans="1:251">
      <c r="A20" s="67"/>
      <c r="B20" s="70"/>
      <c r="C20" s="68" t="str">
        <f>IF(ISBLANK('[1]支出总表（引用）'!A22)," ",'[1]支出总表（引用）'!A22)</f>
        <v> </v>
      </c>
      <c r="D20" s="26" t="str">
        <f>IF(ISBLANK('[1]支出总表（引用）'!B22)," ",'[1]支出总表（引用）'!B22)</f>
        <v> </v>
      </c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  <c r="IK20" s="63"/>
      <c r="IL20" s="63"/>
      <c r="IM20" s="63"/>
      <c r="IN20" s="63"/>
      <c r="IO20" s="63"/>
      <c r="IP20" s="63"/>
      <c r="IQ20" s="63"/>
    </row>
    <row r="21" s="1" customFormat="1" ht="15.75" customHeight="1" spans="1:251">
      <c r="A21" s="67"/>
      <c r="B21" s="70"/>
      <c r="C21" s="68" t="str">
        <f>IF(ISBLANK('[1]支出总表（引用）'!A23)," ",'[1]支出总表（引用）'!A23)</f>
        <v> </v>
      </c>
      <c r="D21" s="26" t="str">
        <f>IF(ISBLANK('[1]支出总表（引用）'!B23)," ",'[1]支出总表（引用）'!B23)</f>
        <v> </v>
      </c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</row>
    <row r="22" s="1" customFormat="1" ht="15.75" customHeight="1" spans="1:251">
      <c r="A22" s="67"/>
      <c r="B22" s="70"/>
      <c r="C22" s="68" t="str">
        <f>IF(ISBLANK('[1]支出总表（引用）'!A24)," ",'[1]支出总表（引用）'!A24)</f>
        <v> </v>
      </c>
      <c r="D22" s="26" t="str">
        <f>IF(ISBLANK('[1]支出总表（引用）'!B24)," ",'[1]支出总表（引用）'!B24)</f>
        <v> </v>
      </c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</row>
    <row r="23" s="1" customFormat="1" ht="15.75" customHeight="1" spans="1:251">
      <c r="A23" s="67"/>
      <c r="B23" s="70"/>
      <c r="C23" s="68" t="str">
        <f>IF(ISBLANK('[1]支出总表（引用）'!A25)," ",'[1]支出总表（引用）'!A25)</f>
        <v> </v>
      </c>
      <c r="D23" s="26" t="str">
        <f>IF(ISBLANK('[1]支出总表（引用）'!B25)," ",'[1]支出总表（引用）'!B25)</f>
        <v> </v>
      </c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  <c r="II23" s="63"/>
      <c r="IJ23" s="63"/>
      <c r="IK23" s="63"/>
      <c r="IL23" s="63"/>
      <c r="IM23" s="63"/>
      <c r="IN23" s="63"/>
      <c r="IO23" s="63"/>
      <c r="IP23" s="63"/>
      <c r="IQ23" s="63"/>
    </row>
    <row r="24" s="1" customFormat="1" ht="15.75" customHeight="1" spans="1:251">
      <c r="A24" s="67"/>
      <c r="B24" s="70"/>
      <c r="C24" s="68" t="str">
        <f>IF(ISBLANK('[1]支出总表（引用）'!A26)," ",'[1]支出总表（引用）'!A26)</f>
        <v> </v>
      </c>
      <c r="D24" s="26" t="str">
        <f>IF(ISBLANK('[1]支出总表（引用）'!B26)," ",'[1]支出总表（引用）'!B26)</f>
        <v> </v>
      </c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3"/>
      <c r="HB24" s="63"/>
      <c r="HC24" s="63"/>
      <c r="HD24" s="63"/>
      <c r="HE24" s="63"/>
      <c r="HF24" s="63"/>
      <c r="HG24" s="63"/>
      <c r="HH24" s="63"/>
      <c r="HI24" s="63"/>
      <c r="HJ24" s="63"/>
      <c r="HK24" s="63"/>
      <c r="HL24" s="63"/>
      <c r="HM24" s="63"/>
      <c r="HN24" s="63"/>
      <c r="HO24" s="63"/>
      <c r="HP24" s="63"/>
      <c r="HQ24" s="63"/>
      <c r="HR24" s="63"/>
      <c r="HS24" s="63"/>
      <c r="HT24" s="63"/>
      <c r="HU24" s="63"/>
      <c r="HV24" s="63"/>
      <c r="HW24" s="63"/>
      <c r="HX24" s="63"/>
      <c r="HY24" s="63"/>
      <c r="HZ24" s="63"/>
      <c r="IA24" s="63"/>
      <c r="IB24" s="63"/>
      <c r="IC24" s="63"/>
      <c r="ID24" s="63"/>
      <c r="IE24" s="63"/>
      <c r="IF24" s="63"/>
      <c r="IG24" s="63"/>
      <c r="IH24" s="63"/>
      <c r="II24" s="63"/>
      <c r="IJ24" s="63"/>
      <c r="IK24" s="63"/>
      <c r="IL24" s="63"/>
      <c r="IM24" s="63"/>
      <c r="IN24" s="63"/>
      <c r="IO24" s="63"/>
      <c r="IP24" s="63"/>
      <c r="IQ24" s="63"/>
    </row>
    <row r="25" s="1" customFormat="1" ht="15.75" customHeight="1" spans="1:251">
      <c r="A25" s="67"/>
      <c r="B25" s="70"/>
      <c r="C25" s="68" t="str">
        <f>IF(ISBLANK('[1]支出总表（引用）'!A27)," ",'[1]支出总表（引用）'!A27)</f>
        <v> </v>
      </c>
      <c r="D25" s="26" t="str">
        <f>IF(ISBLANK('[1]支出总表（引用）'!B27)," ",'[1]支出总表（引用）'!B27)</f>
        <v> </v>
      </c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</row>
    <row r="26" s="1" customFormat="1" ht="15.75" customHeight="1" spans="1:251">
      <c r="A26" s="67"/>
      <c r="B26" s="70"/>
      <c r="C26" s="68" t="str">
        <f>IF(ISBLANK('[1]支出总表（引用）'!A28)," ",'[1]支出总表（引用）'!A28)</f>
        <v> </v>
      </c>
      <c r="D26" s="26" t="str">
        <f>IF(ISBLANK('[1]支出总表（引用）'!B28)," ",'[1]支出总表（引用）'!B28)</f>
        <v> </v>
      </c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</row>
    <row r="27" s="1" customFormat="1" ht="15.75" customHeight="1" spans="1:251">
      <c r="A27" s="67"/>
      <c r="B27" s="70"/>
      <c r="C27" s="68" t="str">
        <f>IF(ISBLANK('[1]支出总表（引用）'!A29)," ",'[1]支出总表（引用）'!A29)</f>
        <v> </v>
      </c>
      <c r="D27" s="26" t="str">
        <f>IF(ISBLANK('[1]支出总表（引用）'!B29)," ",'[1]支出总表（引用）'!B29)</f>
        <v> </v>
      </c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</row>
    <row r="28" s="1" customFormat="1" ht="15.75" customHeight="1" spans="1:251">
      <c r="A28" s="67"/>
      <c r="B28" s="70"/>
      <c r="C28" s="68" t="str">
        <f>IF(ISBLANK('[1]支出总表（引用）'!A30)," ",'[1]支出总表（引用）'!A30)</f>
        <v> </v>
      </c>
      <c r="D28" s="26" t="str">
        <f>IF(ISBLANK('[1]支出总表（引用）'!B30)," ",'[1]支出总表（引用）'!B30)</f>
        <v> </v>
      </c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3"/>
      <c r="IE28" s="63"/>
      <c r="IF28" s="63"/>
      <c r="IG28" s="63"/>
      <c r="IH28" s="63"/>
      <c r="II28" s="63"/>
      <c r="IJ28" s="63"/>
      <c r="IK28" s="63"/>
      <c r="IL28" s="63"/>
      <c r="IM28" s="63"/>
      <c r="IN28" s="63"/>
      <c r="IO28" s="63"/>
      <c r="IP28" s="63"/>
      <c r="IQ28" s="63"/>
    </row>
    <row r="29" s="1" customFormat="1" ht="15.75" customHeight="1" spans="1:251">
      <c r="A29" s="67"/>
      <c r="B29" s="70"/>
      <c r="C29" s="68" t="str">
        <f>IF(ISBLANK('[1]支出总表（引用）'!A31)," ",'[1]支出总表（引用）'!A31)</f>
        <v> </v>
      </c>
      <c r="D29" s="26" t="str">
        <f>IF(ISBLANK('[1]支出总表（引用）'!B31)," ",'[1]支出总表（引用）'!B31)</f>
        <v> </v>
      </c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</row>
    <row r="30" s="1" customFormat="1" ht="15.75" customHeight="1" spans="1:251">
      <c r="A30" s="67"/>
      <c r="B30" s="70"/>
      <c r="C30" s="68" t="str">
        <f>IF(ISBLANK('[1]支出总表（引用）'!A32)," ",'[1]支出总表（引用）'!A32)</f>
        <v> </v>
      </c>
      <c r="D30" s="26" t="str">
        <f>IF(ISBLANK('[1]支出总表（引用）'!B32)," ",'[1]支出总表（引用）'!B32)</f>
        <v> </v>
      </c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</row>
    <row r="31" s="1" customFormat="1" ht="15.75" customHeight="1" spans="1:251">
      <c r="A31" s="67"/>
      <c r="B31" s="70"/>
      <c r="C31" s="68" t="str">
        <f>IF(ISBLANK('[1]支出总表（引用）'!A33)," ",'[1]支出总表（引用）'!A33)</f>
        <v> </v>
      </c>
      <c r="D31" s="26" t="str">
        <f>IF(ISBLANK('[1]支出总表（引用）'!B33)," ",'[1]支出总表（引用）'!B33)</f>
        <v> </v>
      </c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</row>
    <row r="32" s="1" customFormat="1" ht="15.75" customHeight="1" spans="1:251">
      <c r="A32" s="67"/>
      <c r="B32" s="70"/>
      <c r="C32" s="68" t="str">
        <f>IF(ISBLANK('[1]支出总表（引用）'!A34)," ",'[1]支出总表（引用）'!A34)</f>
        <v> </v>
      </c>
      <c r="D32" s="26" t="str">
        <f>IF(ISBLANK('[1]支出总表（引用）'!B34)," ",'[1]支出总表（引用）'!B34)</f>
        <v> </v>
      </c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</row>
    <row r="33" s="1" customFormat="1" ht="15.75" customHeight="1" spans="1:251">
      <c r="A33" s="67"/>
      <c r="B33" s="70"/>
      <c r="C33" s="68" t="str">
        <f>IF(ISBLANK('[1]支出总表（引用）'!A35)," ",'[1]支出总表（引用）'!A35)</f>
        <v> </v>
      </c>
      <c r="D33" s="26" t="str">
        <f>IF(ISBLANK('[1]支出总表（引用）'!B35)," ",'[1]支出总表（引用）'!B35)</f>
        <v> </v>
      </c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</row>
    <row r="34" s="1" customFormat="1" ht="15.75" customHeight="1" spans="1:251">
      <c r="A34" s="67"/>
      <c r="B34" s="70"/>
      <c r="C34" s="68" t="str">
        <f>IF(ISBLANK('[1]支出总表（引用）'!A36)," ",'[1]支出总表（引用）'!A36)</f>
        <v> </v>
      </c>
      <c r="D34" s="26" t="str">
        <f>IF(ISBLANK('[1]支出总表（引用）'!B36)," ",'[1]支出总表（引用）'!B36)</f>
        <v> </v>
      </c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3"/>
      <c r="HB34" s="63"/>
      <c r="HC34" s="63"/>
      <c r="HD34" s="63"/>
      <c r="HE34" s="63"/>
      <c r="HF34" s="63"/>
      <c r="HG34" s="63"/>
      <c r="HH34" s="63"/>
      <c r="HI34" s="63"/>
      <c r="HJ34" s="63"/>
      <c r="HK34" s="63"/>
      <c r="HL34" s="63"/>
      <c r="HM34" s="63"/>
      <c r="HN34" s="63"/>
      <c r="HO34" s="63"/>
      <c r="HP34" s="63"/>
      <c r="HQ34" s="63"/>
      <c r="HR34" s="63"/>
      <c r="HS34" s="63"/>
      <c r="HT34" s="63"/>
      <c r="HU34" s="63"/>
      <c r="HV34" s="63"/>
      <c r="HW34" s="63"/>
      <c r="HX34" s="63"/>
      <c r="HY34" s="63"/>
      <c r="HZ34" s="63"/>
      <c r="IA34" s="63"/>
      <c r="IB34" s="63"/>
      <c r="IC34" s="63"/>
      <c r="ID34" s="63"/>
      <c r="IE34" s="63"/>
      <c r="IF34" s="63"/>
      <c r="IG34" s="63"/>
      <c r="IH34" s="63"/>
      <c r="II34" s="63"/>
      <c r="IJ34" s="63"/>
      <c r="IK34" s="63"/>
      <c r="IL34" s="63"/>
      <c r="IM34" s="63"/>
      <c r="IN34" s="63"/>
      <c r="IO34" s="63"/>
      <c r="IP34" s="63"/>
      <c r="IQ34" s="63"/>
    </row>
    <row r="35" s="1" customFormat="1" ht="15.75" customHeight="1" spans="1:251">
      <c r="A35" s="67"/>
      <c r="B35" s="70"/>
      <c r="C35" s="68" t="str">
        <f>IF(ISBLANK('[1]支出总表（引用）'!A37)," ",'[1]支出总表（引用）'!A37)</f>
        <v> </v>
      </c>
      <c r="D35" s="26" t="str">
        <f>IF(ISBLANK('[1]支出总表（引用）'!B37)," ",'[1]支出总表（引用）'!B37)</f>
        <v> </v>
      </c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3"/>
      <c r="HB35" s="63"/>
      <c r="HC35" s="63"/>
      <c r="HD35" s="63"/>
      <c r="HE35" s="63"/>
      <c r="HF35" s="63"/>
      <c r="HG35" s="63"/>
      <c r="HH35" s="63"/>
      <c r="HI35" s="63"/>
      <c r="HJ35" s="63"/>
      <c r="HK35" s="63"/>
      <c r="HL35" s="63"/>
      <c r="HM35" s="63"/>
      <c r="HN35" s="63"/>
      <c r="HO35" s="63"/>
      <c r="HP35" s="63"/>
      <c r="HQ35" s="63"/>
      <c r="HR35" s="63"/>
      <c r="HS35" s="63"/>
      <c r="HT35" s="63"/>
      <c r="HU35" s="63"/>
      <c r="HV35" s="63"/>
      <c r="HW35" s="63"/>
      <c r="HX35" s="63"/>
      <c r="HY35" s="63"/>
      <c r="HZ35" s="63"/>
      <c r="IA35" s="63"/>
      <c r="IB35" s="63"/>
      <c r="IC35" s="63"/>
      <c r="ID35" s="63"/>
      <c r="IE35" s="63"/>
      <c r="IF35" s="63"/>
      <c r="IG35" s="63"/>
      <c r="IH35" s="63"/>
      <c r="II35" s="63"/>
      <c r="IJ35" s="63"/>
      <c r="IK35" s="63"/>
      <c r="IL35" s="63"/>
      <c r="IM35" s="63"/>
      <c r="IN35" s="63"/>
      <c r="IO35" s="63"/>
      <c r="IP35" s="63"/>
      <c r="IQ35" s="63"/>
    </row>
    <row r="36" s="1" customFormat="1" ht="15.75" customHeight="1" spans="1:251">
      <c r="A36" s="67"/>
      <c r="B36" s="70"/>
      <c r="C36" s="68" t="str">
        <f>IF(ISBLANK('[1]支出总表（引用）'!A38)," ",'[1]支出总表（引用）'!A38)</f>
        <v> </v>
      </c>
      <c r="D36" s="26" t="str">
        <f>IF(ISBLANK('[1]支出总表（引用）'!B38)," ",'[1]支出总表（引用）'!B38)</f>
        <v> </v>
      </c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</row>
    <row r="37" s="1" customFormat="1" ht="15.75" customHeight="1" spans="1:251">
      <c r="A37" s="67"/>
      <c r="B37" s="70"/>
      <c r="C37" s="68" t="str">
        <f>IF(ISBLANK('[1]支出总表（引用）'!A39)," ",'[1]支出总表（引用）'!A39)</f>
        <v> </v>
      </c>
      <c r="D37" s="26" t="str">
        <f>IF(ISBLANK('[1]支出总表（引用）'!B39)," ",'[1]支出总表（引用）'!B39)</f>
        <v> </v>
      </c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  <c r="II37" s="63"/>
      <c r="IJ37" s="63"/>
      <c r="IK37" s="63"/>
      <c r="IL37" s="63"/>
      <c r="IM37" s="63"/>
      <c r="IN37" s="63"/>
      <c r="IO37" s="63"/>
      <c r="IP37" s="63"/>
      <c r="IQ37" s="63"/>
    </row>
    <row r="38" s="1" customFormat="1" ht="15.75" customHeight="1" spans="1:251">
      <c r="A38" s="67"/>
      <c r="B38" s="70"/>
      <c r="C38" s="68" t="str">
        <f>IF(ISBLANK('[1]支出总表（引用）'!A40)," ",'[1]支出总表（引用）'!A40)</f>
        <v> </v>
      </c>
      <c r="D38" s="26" t="str">
        <f>IF(ISBLANK('[1]支出总表（引用）'!B40)," ",'[1]支出总表（引用）'!B40)</f>
        <v> </v>
      </c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</row>
    <row r="39" s="1" customFormat="1" ht="15.75" customHeight="1" spans="1:251">
      <c r="A39" s="67"/>
      <c r="B39" s="70"/>
      <c r="C39" s="68" t="str">
        <f>IF(ISBLANK('[1]支出总表（引用）'!A41)," ",'[1]支出总表（引用）'!A41)</f>
        <v> </v>
      </c>
      <c r="D39" s="26" t="str">
        <f>IF(ISBLANK('[1]支出总表（引用）'!B41)," ",'[1]支出总表（引用）'!B41)</f>
        <v> </v>
      </c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</row>
    <row r="40" s="1" customFormat="1" ht="15.75" customHeight="1" spans="1:251">
      <c r="A40" s="67"/>
      <c r="B40" s="70"/>
      <c r="C40" s="68" t="str">
        <f>IF(ISBLANK('[1]支出总表（引用）'!A42)," ",'[1]支出总表（引用）'!A42)</f>
        <v> </v>
      </c>
      <c r="D40" s="26" t="str">
        <f>IF(ISBLANK('[1]支出总表（引用）'!B42)," ",'[1]支出总表（引用）'!B42)</f>
        <v> </v>
      </c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3"/>
      <c r="HB40" s="63"/>
      <c r="HC40" s="63"/>
      <c r="HD40" s="63"/>
      <c r="HE40" s="63"/>
      <c r="HF40" s="63"/>
      <c r="HG40" s="63"/>
      <c r="HH40" s="63"/>
      <c r="HI40" s="63"/>
      <c r="HJ40" s="63"/>
      <c r="HK40" s="63"/>
      <c r="HL40" s="63"/>
      <c r="HM40" s="63"/>
      <c r="HN40" s="63"/>
      <c r="HO40" s="63"/>
      <c r="HP40" s="63"/>
      <c r="HQ40" s="63"/>
      <c r="HR40" s="63"/>
      <c r="HS40" s="63"/>
      <c r="HT40" s="63"/>
      <c r="HU40" s="63"/>
      <c r="HV40" s="63"/>
      <c r="HW40" s="63"/>
      <c r="HX40" s="63"/>
      <c r="HY40" s="63"/>
      <c r="HZ40" s="63"/>
      <c r="IA40" s="63"/>
      <c r="IB40" s="63"/>
      <c r="IC40" s="63"/>
      <c r="ID40" s="63"/>
      <c r="IE40" s="63"/>
      <c r="IF40" s="63"/>
      <c r="IG40" s="63"/>
      <c r="IH40" s="63"/>
      <c r="II40" s="63"/>
      <c r="IJ40" s="63"/>
      <c r="IK40" s="63"/>
      <c r="IL40" s="63"/>
      <c r="IM40" s="63"/>
      <c r="IN40" s="63"/>
      <c r="IO40" s="63"/>
      <c r="IP40" s="63"/>
      <c r="IQ40" s="63"/>
    </row>
    <row r="41" s="1" customFormat="1" ht="15.75" customHeight="1" spans="1:251">
      <c r="A41" s="67"/>
      <c r="B41" s="70"/>
      <c r="C41" s="68" t="str">
        <f>IF(ISBLANK('[1]支出总表（引用）'!A43)," ",'[1]支出总表（引用）'!A43)</f>
        <v> </v>
      </c>
      <c r="D41" s="26" t="str">
        <f>IF(ISBLANK('[1]支出总表（引用）'!B43)," ",'[1]支出总表（引用）'!B43)</f>
        <v> </v>
      </c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3"/>
      <c r="HB41" s="63"/>
      <c r="HC41" s="63"/>
      <c r="HD41" s="63"/>
      <c r="HE41" s="63"/>
      <c r="HF41" s="63"/>
      <c r="HG41" s="63"/>
      <c r="HH41" s="63"/>
      <c r="HI41" s="63"/>
      <c r="HJ41" s="63"/>
      <c r="HK41" s="63"/>
      <c r="HL41" s="63"/>
      <c r="HM41" s="63"/>
      <c r="HN41" s="63"/>
      <c r="HO41" s="63"/>
      <c r="HP41" s="63"/>
      <c r="HQ41" s="63"/>
      <c r="HR41" s="63"/>
      <c r="HS41" s="63"/>
      <c r="HT41" s="63"/>
      <c r="HU41" s="63"/>
      <c r="HV41" s="63"/>
      <c r="HW41" s="63"/>
      <c r="HX41" s="63"/>
      <c r="HY41" s="63"/>
      <c r="HZ41" s="63"/>
      <c r="IA41" s="63"/>
      <c r="IB41" s="63"/>
      <c r="IC41" s="63"/>
      <c r="ID41" s="63"/>
      <c r="IE41" s="63"/>
      <c r="IF41" s="63"/>
      <c r="IG41" s="63"/>
      <c r="IH41" s="63"/>
      <c r="II41" s="63"/>
      <c r="IJ41" s="63"/>
      <c r="IK41" s="63"/>
      <c r="IL41" s="63"/>
      <c r="IM41" s="63"/>
      <c r="IN41" s="63"/>
      <c r="IO41" s="63"/>
      <c r="IP41" s="63"/>
      <c r="IQ41" s="63"/>
    </row>
    <row r="42" s="1" customFormat="1" ht="15.75" customHeight="1" spans="1:251">
      <c r="A42" s="67"/>
      <c r="B42" s="70"/>
      <c r="C42" s="68" t="str">
        <f>IF(ISBLANK('[1]支出总表（引用）'!A44)," ",'[1]支出总表（引用）'!A44)</f>
        <v> </v>
      </c>
      <c r="D42" s="26" t="str">
        <f>IF(ISBLANK('[1]支出总表（引用）'!B44)," ",'[1]支出总表（引用）'!B44)</f>
        <v> </v>
      </c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63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  <c r="II42" s="63"/>
      <c r="IJ42" s="63"/>
      <c r="IK42" s="63"/>
      <c r="IL42" s="63"/>
      <c r="IM42" s="63"/>
      <c r="IN42" s="63"/>
      <c r="IO42" s="63"/>
      <c r="IP42" s="63"/>
      <c r="IQ42" s="63"/>
    </row>
    <row r="43" s="1" customFormat="1" ht="15.75" customHeight="1" spans="1:251">
      <c r="A43" s="67"/>
      <c r="B43" s="70"/>
      <c r="C43" s="68" t="str">
        <f>IF(ISBLANK('[1]支出总表（引用）'!A45)," ",'[1]支出总表（引用）'!A45)</f>
        <v> </v>
      </c>
      <c r="D43" s="26" t="str">
        <f>IF(ISBLANK('[1]支出总表（引用）'!B45)," ",'[1]支出总表（引用）'!B45)</f>
        <v> </v>
      </c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63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  <c r="II43" s="63"/>
      <c r="IJ43" s="63"/>
      <c r="IK43" s="63"/>
      <c r="IL43" s="63"/>
      <c r="IM43" s="63"/>
      <c r="IN43" s="63"/>
      <c r="IO43" s="63"/>
      <c r="IP43" s="63"/>
      <c r="IQ43" s="63"/>
    </row>
    <row r="44" s="1" customFormat="1" ht="15.75" customHeight="1" spans="1:251">
      <c r="A44" s="67"/>
      <c r="B44" s="70"/>
      <c r="C44" s="68" t="str">
        <f>IF(ISBLANK('[1]支出总表（引用）'!A46)," ",'[1]支出总表（引用）'!A46)</f>
        <v> </v>
      </c>
      <c r="D44" s="26" t="str">
        <f>IF(ISBLANK('[1]支出总表（引用）'!B46)," ",'[1]支出总表（引用）'!B46)</f>
        <v> </v>
      </c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3"/>
      <c r="HB44" s="63"/>
      <c r="HC44" s="63"/>
      <c r="HD44" s="63"/>
      <c r="HE44" s="63"/>
      <c r="HF44" s="63"/>
      <c r="HG44" s="63"/>
      <c r="HH44" s="63"/>
      <c r="HI44" s="63"/>
      <c r="HJ44" s="63"/>
      <c r="HK44" s="63"/>
      <c r="HL44" s="63"/>
      <c r="HM44" s="63"/>
      <c r="HN44" s="63"/>
      <c r="HO44" s="63"/>
      <c r="HP44" s="63"/>
      <c r="HQ44" s="63"/>
      <c r="HR44" s="63"/>
      <c r="HS44" s="63"/>
      <c r="HT44" s="63"/>
      <c r="HU44" s="63"/>
      <c r="HV44" s="63"/>
      <c r="HW44" s="63"/>
      <c r="HX44" s="63"/>
      <c r="HY44" s="63"/>
      <c r="HZ44" s="63"/>
      <c r="IA44" s="63"/>
      <c r="IB44" s="63"/>
      <c r="IC44" s="63"/>
      <c r="ID44" s="63"/>
      <c r="IE44" s="63"/>
      <c r="IF44" s="63"/>
      <c r="IG44" s="63"/>
      <c r="IH44" s="63"/>
      <c r="II44" s="63"/>
      <c r="IJ44" s="63"/>
      <c r="IK44" s="63"/>
      <c r="IL44" s="63"/>
      <c r="IM44" s="63"/>
      <c r="IN44" s="63"/>
      <c r="IO44" s="63"/>
      <c r="IP44" s="63"/>
      <c r="IQ44" s="63"/>
    </row>
    <row r="45" s="1" customFormat="1" ht="15.75" customHeight="1" spans="1:251">
      <c r="A45" s="67"/>
      <c r="B45" s="70"/>
      <c r="C45" s="68" t="str">
        <f>IF(ISBLANK('[1]支出总表（引用）'!A47)," ",'[1]支出总表（引用）'!A47)</f>
        <v> </v>
      </c>
      <c r="D45" s="26" t="str">
        <f>IF(ISBLANK('[1]支出总表（引用）'!B47)," ",'[1]支出总表（引用）'!B47)</f>
        <v> </v>
      </c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3"/>
      <c r="HB45" s="63"/>
      <c r="HC45" s="63"/>
      <c r="HD45" s="63"/>
      <c r="HE45" s="63"/>
      <c r="HF45" s="63"/>
      <c r="HG45" s="63"/>
      <c r="HH45" s="63"/>
      <c r="HI45" s="63"/>
      <c r="HJ45" s="63"/>
      <c r="HK45" s="63"/>
      <c r="HL45" s="63"/>
      <c r="HM45" s="63"/>
      <c r="HN45" s="63"/>
      <c r="HO45" s="63"/>
      <c r="HP45" s="63"/>
      <c r="HQ45" s="63"/>
      <c r="HR45" s="63"/>
      <c r="HS45" s="63"/>
      <c r="HT45" s="63"/>
      <c r="HU45" s="63"/>
      <c r="HV45" s="63"/>
      <c r="HW45" s="63"/>
      <c r="HX45" s="63"/>
      <c r="HY45" s="63"/>
      <c r="HZ45" s="63"/>
      <c r="IA45" s="63"/>
      <c r="IB45" s="63"/>
      <c r="IC45" s="63"/>
      <c r="ID45" s="63"/>
      <c r="IE45" s="63"/>
      <c r="IF45" s="63"/>
      <c r="IG45" s="63"/>
      <c r="IH45" s="63"/>
      <c r="II45" s="63"/>
      <c r="IJ45" s="63"/>
      <c r="IK45" s="63"/>
      <c r="IL45" s="63"/>
      <c r="IM45" s="63"/>
      <c r="IN45" s="63"/>
      <c r="IO45" s="63"/>
      <c r="IP45" s="63"/>
      <c r="IQ45" s="63"/>
    </row>
    <row r="46" s="1" customFormat="1" ht="15.75" customHeight="1" spans="1:251">
      <c r="A46" s="67"/>
      <c r="B46" s="70"/>
      <c r="C46" s="68" t="str">
        <f>IF(ISBLANK('[1]支出总表（引用）'!A48)," ",'[1]支出总表（引用）'!A48)</f>
        <v> </v>
      </c>
      <c r="D46" s="26" t="str">
        <f>IF(ISBLANK('[1]支出总表（引用）'!B48)," ",'[1]支出总表（引用）'!B48)</f>
        <v> </v>
      </c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3"/>
      <c r="HB46" s="63"/>
      <c r="HC46" s="63"/>
      <c r="HD46" s="63"/>
      <c r="HE46" s="63"/>
      <c r="HF46" s="63"/>
      <c r="HG46" s="63"/>
      <c r="HH46" s="63"/>
      <c r="HI46" s="63"/>
      <c r="HJ46" s="63"/>
      <c r="HK46" s="63"/>
      <c r="HL46" s="63"/>
      <c r="HM46" s="63"/>
      <c r="HN46" s="63"/>
      <c r="HO46" s="63"/>
      <c r="HP46" s="63"/>
      <c r="HQ46" s="63"/>
      <c r="HR46" s="63"/>
      <c r="HS46" s="63"/>
      <c r="HT46" s="63"/>
      <c r="HU46" s="63"/>
      <c r="HV46" s="63"/>
      <c r="HW46" s="63"/>
      <c r="HX46" s="63"/>
      <c r="HY46" s="63"/>
      <c r="HZ46" s="63"/>
      <c r="IA46" s="63"/>
      <c r="IB46" s="63"/>
      <c r="IC46" s="63"/>
      <c r="ID46" s="63"/>
      <c r="IE46" s="63"/>
      <c r="IF46" s="63"/>
      <c r="IG46" s="63"/>
      <c r="IH46" s="63"/>
      <c r="II46" s="63"/>
      <c r="IJ46" s="63"/>
      <c r="IK46" s="63"/>
      <c r="IL46" s="63"/>
      <c r="IM46" s="63"/>
      <c r="IN46" s="63"/>
      <c r="IO46" s="63"/>
      <c r="IP46" s="63"/>
      <c r="IQ46" s="63"/>
    </row>
    <row r="47" s="1" customFormat="1" ht="15.75" customHeight="1" spans="1:251">
      <c r="A47" s="67"/>
      <c r="B47" s="70"/>
      <c r="C47" s="68" t="str">
        <f>IF(ISBLANK('[1]支出总表（引用）'!A49)," ",'[1]支出总表（引用）'!A49)</f>
        <v> </v>
      </c>
      <c r="D47" s="26" t="str">
        <f>IF(ISBLANK('[1]支出总表（引用）'!B49)," ",'[1]支出总表（引用）'!B49)</f>
        <v> </v>
      </c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3"/>
      <c r="HB47" s="63"/>
      <c r="HC47" s="63"/>
      <c r="HD47" s="63"/>
      <c r="HE47" s="63"/>
      <c r="HF47" s="63"/>
      <c r="HG47" s="63"/>
      <c r="HH47" s="63"/>
      <c r="HI47" s="63"/>
      <c r="HJ47" s="63"/>
      <c r="HK47" s="63"/>
      <c r="HL47" s="63"/>
      <c r="HM47" s="63"/>
      <c r="HN47" s="63"/>
      <c r="HO47" s="63"/>
      <c r="HP47" s="63"/>
      <c r="HQ47" s="63"/>
      <c r="HR47" s="63"/>
      <c r="HS47" s="63"/>
      <c r="HT47" s="63"/>
      <c r="HU47" s="63"/>
      <c r="HV47" s="63"/>
      <c r="HW47" s="63"/>
      <c r="HX47" s="63"/>
      <c r="HY47" s="63"/>
      <c r="HZ47" s="63"/>
      <c r="IA47" s="63"/>
      <c r="IB47" s="63"/>
      <c r="IC47" s="63"/>
      <c r="ID47" s="63"/>
      <c r="IE47" s="63"/>
      <c r="IF47" s="63"/>
      <c r="IG47" s="63"/>
      <c r="IH47" s="63"/>
      <c r="II47" s="63"/>
      <c r="IJ47" s="63"/>
      <c r="IK47" s="63"/>
      <c r="IL47" s="63"/>
      <c r="IM47" s="63"/>
      <c r="IN47" s="63"/>
      <c r="IO47" s="63"/>
      <c r="IP47" s="63"/>
      <c r="IQ47" s="63"/>
    </row>
    <row r="48" s="1" customFormat="1" ht="15.75" customHeight="1" spans="1:251">
      <c r="A48" s="69"/>
      <c r="B48" s="70"/>
      <c r="C48" s="68"/>
      <c r="D48" s="26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63"/>
      <c r="CT48" s="63"/>
      <c r="CU48" s="63"/>
      <c r="CV48" s="63"/>
      <c r="CW48" s="63"/>
      <c r="CX48" s="63"/>
      <c r="CY48" s="63"/>
      <c r="CZ48" s="63"/>
      <c r="DA48" s="63"/>
      <c r="DB48" s="63"/>
      <c r="DC48" s="63"/>
      <c r="DD48" s="63"/>
      <c r="DE48" s="63"/>
      <c r="DF48" s="63"/>
      <c r="DG48" s="63"/>
      <c r="DH48" s="63"/>
      <c r="DI48" s="63"/>
      <c r="DJ48" s="63"/>
      <c r="DK48" s="63"/>
      <c r="DL48" s="63"/>
      <c r="DM48" s="63"/>
      <c r="DN48" s="63"/>
      <c r="DO48" s="63"/>
      <c r="DP48" s="63"/>
      <c r="DQ48" s="63"/>
      <c r="DR48" s="63"/>
      <c r="DS48" s="63"/>
      <c r="DT48" s="63"/>
      <c r="DU48" s="63"/>
      <c r="DV48" s="63"/>
      <c r="DW48" s="63"/>
      <c r="DX48" s="63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63"/>
      <c r="EN48" s="63"/>
      <c r="EO48" s="63"/>
      <c r="EP48" s="63"/>
      <c r="EQ48" s="63"/>
      <c r="ER48" s="63"/>
      <c r="ES48" s="63"/>
      <c r="ET48" s="63"/>
      <c r="EU48" s="63"/>
      <c r="EV48" s="63"/>
      <c r="EW48" s="63"/>
      <c r="EX48" s="63"/>
      <c r="EY48" s="63"/>
      <c r="EZ48" s="63"/>
      <c r="FA48" s="63"/>
      <c r="FB48" s="63"/>
      <c r="FC48" s="63"/>
      <c r="FD48" s="63"/>
      <c r="FE48" s="63"/>
      <c r="FF48" s="63"/>
      <c r="FG48" s="63"/>
      <c r="FH48" s="63"/>
      <c r="FI48" s="63"/>
      <c r="FJ48" s="63"/>
      <c r="FK48" s="63"/>
      <c r="FL48" s="63"/>
      <c r="FM48" s="63"/>
      <c r="FN48" s="63"/>
      <c r="FO48" s="63"/>
      <c r="FP48" s="63"/>
      <c r="FQ48" s="63"/>
      <c r="FR48" s="63"/>
      <c r="FS48" s="63"/>
      <c r="FT48" s="63"/>
      <c r="FU48" s="63"/>
      <c r="FV48" s="63"/>
      <c r="FW48" s="63"/>
      <c r="FX48" s="63"/>
      <c r="FY48" s="63"/>
      <c r="FZ48" s="63"/>
      <c r="GA48" s="63"/>
      <c r="GB48" s="63"/>
      <c r="GC48" s="63"/>
      <c r="GD48" s="63"/>
      <c r="GE48" s="63"/>
      <c r="GF48" s="63"/>
      <c r="GG48" s="63"/>
      <c r="GH48" s="63"/>
      <c r="GI48" s="63"/>
      <c r="GJ48" s="63"/>
      <c r="GK48" s="63"/>
      <c r="GL48" s="63"/>
      <c r="GM48" s="63"/>
      <c r="GN48" s="63"/>
      <c r="GO48" s="63"/>
      <c r="GP48" s="63"/>
      <c r="GQ48" s="63"/>
      <c r="GR48" s="63"/>
      <c r="GS48" s="63"/>
      <c r="GT48" s="63"/>
      <c r="GU48" s="63"/>
      <c r="GV48" s="63"/>
      <c r="GW48" s="63"/>
      <c r="GX48" s="63"/>
      <c r="GY48" s="63"/>
      <c r="GZ48" s="63"/>
      <c r="HA48" s="63"/>
      <c r="HB48" s="63"/>
      <c r="HC48" s="63"/>
      <c r="HD48" s="63"/>
      <c r="HE48" s="63"/>
      <c r="HF48" s="63"/>
      <c r="HG48" s="63"/>
      <c r="HH48" s="63"/>
      <c r="HI48" s="63"/>
      <c r="HJ48" s="63"/>
      <c r="HK48" s="63"/>
      <c r="HL48" s="63"/>
      <c r="HM48" s="63"/>
      <c r="HN48" s="63"/>
      <c r="HO48" s="63"/>
      <c r="HP48" s="63"/>
      <c r="HQ48" s="63"/>
      <c r="HR48" s="63"/>
      <c r="HS48" s="63"/>
      <c r="HT48" s="63"/>
      <c r="HU48" s="63"/>
      <c r="HV48" s="63"/>
      <c r="HW48" s="63"/>
      <c r="HX48" s="63"/>
      <c r="HY48" s="63"/>
      <c r="HZ48" s="63"/>
      <c r="IA48" s="63"/>
      <c r="IB48" s="63"/>
      <c r="IC48" s="63"/>
      <c r="ID48" s="63"/>
      <c r="IE48" s="63"/>
      <c r="IF48" s="63"/>
      <c r="IG48" s="63"/>
      <c r="IH48" s="63"/>
      <c r="II48" s="63"/>
      <c r="IJ48" s="63"/>
      <c r="IK48" s="63"/>
      <c r="IL48" s="63"/>
      <c r="IM48" s="63"/>
      <c r="IN48" s="63"/>
      <c r="IO48" s="63"/>
      <c r="IP48" s="63"/>
      <c r="IQ48" s="63"/>
    </row>
    <row r="49" s="1" customFormat="1" ht="15.75" customHeight="1" spans="1:251">
      <c r="A49" s="66" t="s">
        <v>18</v>
      </c>
      <c r="B49" s="36">
        <v>3824.765996</v>
      </c>
      <c r="C49" s="66" t="s">
        <v>19</v>
      </c>
      <c r="D49" s="36">
        <f>IF(ISBLANK('[1]支出总表（引用）'!B7)," ",'[1]支出总表（引用）'!B7)</f>
        <v>17104.610433</v>
      </c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63"/>
      <c r="CT49" s="63"/>
      <c r="CU49" s="63"/>
      <c r="CV49" s="63"/>
      <c r="CW49" s="63"/>
      <c r="CX49" s="63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3"/>
      <c r="DL49" s="63"/>
      <c r="DM49" s="63"/>
      <c r="DN49" s="63"/>
      <c r="DO49" s="63"/>
      <c r="DP49" s="63"/>
      <c r="DQ49" s="63"/>
      <c r="DR49" s="63"/>
      <c r="DS49" s="63"/>
      <c r="DT49" s="63"/>
      <c r="DU49" s="63"/>
      <c r="DV49" s="63"/>
      <c r="DW49" s="63"/>
      <c r="DX49" s="63"/>
      <c r="DY49" s="63"/>
      <c r="DZ49" s="63"/>
      <c r="EA49" s="63"/>
      <c r="EB49" s="63"/>
      <c r="EC49" s="63"/>
      <c r="ED49" s="63"/>
      <c r="EE49" s="63"/>
      <c r="EF49" s="63"/>
      <c r="EG49" s="63"/>
      <c r="EH49" s="63"/>
      <c r="EI49" s="63"/>
      <c r="EJ49" s="63"/>
      <c r="EK49" s="63"/>
      <c r="EL49" s="63"/>
      <c r="EM49" s="63"/>
      <c r="EN49" s="63"/>
      <c r="EO49" s="63"/>
      <c r="EP49" s="63"/>
      <c r="EQ49" s="63"/>
      <c r="ER49" s="63"/>
      <c r="ES49" s="63"/>
      <c r="ET49" s="63"/>
      <c r="EU49" s="63"/>
      <c r="EV49" s="63"/>
      <c r="EW49" s="63"/>
      <c r="EX49" s="63"/>
      <c r="EY49" s="63"/>
      <c r="EZ49" s="63"/>
      <c r="FA49" s="63"/>
      <c r="FB49" s="63"/>
      <c r="FC49" s="63"/>
      <c r="FD49" s="63"/>
      <c r="FE49" s="63"/>
      <c r="FF49" s="63"/>
      <c r="FG49" s="63"/>
      <c r="FH49" s="63"/>
      <c r="FI49" s="63"/>
      <c r="FJ49" s="63"/>
      <c r="FK49" s="63"/>
      <c r="FL49" s="63"/>
      <c r="FM49" s="63"/>
      <c r="FN49" s="63"/>
      <c r="FO49" s="63"/>
      <c r="FP49" s="63"/>
      <c r="FQ49" s="63"/>
      <c r="FR49" s="63"/>
      <c r="FS49" s="63"/>
      <c r="FT49" s="63"/>
      <c r="FU49" s="63"/>
      <c r="FV49" s="63"/>
      <c r="FW49" s="63"/>
      <c r="FX49" s="63"/>
      <c r="FY49" s="63"/>
      <c r="FZ49" s="63"/>
      <c r="GA49" s="63"/>
      <c r="GB49" s="63"/>
      <c r="GC49" s="63"/>
      <c r="GD49" s="63"/>
      <c r="GE49" s="63"/>
      <c r="GF49" s="63"/>
      <c r="GG49" s="63"/>
      <c r="GH49" s="63"/>
      <c r="GI49" s="63"/>
      <c r="GJ49" s="63"/>
      <c r="GK49" s="63"/>
      <c r="GL49" s="63"/>
      <c r="GM49" s="63"/>
      <c r="GN49" s="63"/>
      <c r="GO49" s="63"/>
      <c r="GP49" s="63"/>
      <c r="GQ49" s="63"/>
      <c r="GR49" s="63"/>
      <c r="GS49" s="63"/>
      <c r="GT49" s="63"/>
      <c r="GU49" s="63"/>
      <c r="GV49" s="63"/>
      <c r="GW49" s="63"/>
      <c r="GX49" s="63"/>
      <c r="GY49" s="63"/>
      <c r="GZ49" s="63"/>
      <c r="HA49" s="63"/>
      <c r="HB49" s="63"/>
      <c r="HC49" s="63"/>
      <c r="HD49" s="63"/>
      <c r="HE49" s="63"/>
      <c r="HF49" s="63"/>
      <c r="HG49" s="63"/>
      <c r="HH49" s="63"/>
      <c r="HI49" s="63"/>
      <c r="HJ49" s="63"/>
      <c r="HK49" s="63"/>
      <c r="HL49" s="63"/>
      <c r="HM49" s="63"/>
      <c r="HN49" s="63"/>
      <c r="HO49" s="63"/>
      <c r="HP49" s="63"/>
      <c r="HQ49" s="63"/>
      <c r="HR49" s="63"/>
      <c r="HS49" s="63"/>
      <c r="HT49" s="63"/>
      <c r="HU49" s="63"/>
      <c r="HV49" s="63"/>
      <c r="HW49" s="63"/>
      <c r="HX49" s="63"/>
      <c r="HY49" s="63"/>
      <c r="HZ49" s="63"/>
      <c r="IA49" s="63"/>
      <c r="IB49" s="63"/>
      <c r="IC49" s="63"/>
      <c r="ID49" s="63"/>
      <c r="IE49" s="63"/>
      <c r="IF49" s="63"/>
      <c r="IG49" s="63"/>
      <c r="IH49" s="63"/>
      <c r="II49" s="63"/>
      <c r="IJ49" s="63"/>
      <c r="IK49" s="63"/>
      <c r="IL49" s="63"/>
      <c r="IM49" s="63"/>
      <c r="IN49" s="63"/>
      <c r="IO49" s="63"/>
      <c r="IP49" s="63"/>
      <c r="IQ49" s="63"/>
    </row>
    <row r="50" s="1" customFormat="1" ht="15.75" customHeight="1" spans="1:251">
      <c r="A50" s="69" t="s">
        <v>20</v>
      </c>
      <c r="B50" s="36"/>
      <c r="C50" s="69" t="s">
        <v>21</v>
      </c>
      <c r="D50" s="36" t="str">
        <f>IF(ISBLANK('[1]支出总表（引用）'!C7)," ",'[1]支出总表（引用）'!C7)</f>
        <v> </v>
      </c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3"/>
      <c r="BV50" s="63"/>
      <c r="BW50" s="63"/>
      <c r="BX50" s="63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63"/>
      <c r="CT50" s="63"/>
      <c r="CU50" s="63"/>
      <c r="CV50" s="63"/>
      <c r="CW50" s="63"/>
      <c r="CX50" s="63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3"/>
      <c r="DL50" s="63"/>
      <c r="DM50" s="63"/>
      <c r="DN50" s="63"/>
      <c r="DO50" s="63"/>
      <c r="DP50" s="63"/>
      <c r="DQ50" s="63"/>
      <c r="DR50" s="63"/>
      <c r="DS50" s="63"/>
      <c r="DT50" s="63"/>
      <c r="DU50" s="63"/>
      <c r="DV50" s="63"/>
      <c r="DW50" s="63"/>
      <c r="DX50" s="63"/>
      <c r="DY50" s="63"/>
      <c r="DZ50" s="63"/>
      <c r="EA50" s="63"/>
      <c r="EB50" s="63"/>
      <c r="EC50" s="63"/>
      <c r="ED50" s="63"/>
      <c r="EE50" s="63"/>
      <c r="EF50" s="63"/>
      <c r="EG50" s="63"/>
      <c r="EH50" s="63"/>
      <c r="EI50" s="63"/>
      <c r="EJ50" s="63"/>
      <c r="EK50" s="63"/>
      <c r="EL50" s="63"/>
      <c r="EM50" s="63"/>
      <c r="EN50" s="63"/>
      <c r="EO50" s="63"/>
      <c r="EP50" s="63"/>
      <c r="EQ50" s="63"/>
      <c r="ER50" s="63"/>
      <c r="ES50" s="63"/>
      <c r="ET50" s="63"/>
      <c r="EU50" s="63"/>
      <c r="EV50" s="63"/>
      <c r="EW50" s="63"/>
      <c r="EX50" s="63"/>
      <c r="EY50" s="63"/>
      <c r="EZ50" s="63"/>
      <c r="FA50" s="63"/>
      <c r="FB50" s="63"/>
      <c r="FC50" s="63"/>
      <c r="FD50" s="63"/>
      <c r="FE50" s="63"/>
      <c r="FF50" s="63"/>
      <c r="FG50" s="63"/>
      <c r="FH50" s="63"/>
      <c r="FI50" s="63"/>
      <c r="FJ50" s="63"/>
      <c r="FK50" s="63"/>
      <c r="FL50" s="63"/>
      <c r="FM50" s="63"/>
      <c r="FN50" s="63"/>
      <c r="FO50" s="63"/>
      <c r="FP50" s="63"/>
      <c r="FQ50" s="63"/>
      <c r="FR50" s="63"/>
      <c r="FS50" s="63"/>
      <c r="FT50" s="63"/>
      <c r="FU50" s="63"/>
      <c r="FV50" s="63"/>
      <c r="FW50" s="63"/>
      <c r="FX50" s="63"/>
      <c r="FY50" s="63"/>
      <c r="FZ50" s="63"/>
      <c r="GA50" s="63"/>
      <c r="GB50" s="63"/>
      <c r="GC50" s="63"/>
      <c r="GD50" s="63"/>
      <c r="GE50" s="63"/>
      <c r="GF50" s="63"/>
      <c r="GG50" s="63"/>
      <c r="GH50" s="63"/>
      <c r="GI50" s="63"/>
      <c r="GJ50" s="63"/>
      <c r="GK50" s="63"/>
      <c r="GL50" s="63"/>
      <c r="GM50" s="63"/>
      <c r="GN50" s="63"/>
      <c r="GO50" s="63"/>
      <c r="GP50" s="63"/>
      <c r="GQ50" s="63"/>
      <c r="GR50" s="63"/>
      <c r="GS50" s="63"/>
      <c r="GT50" s="63"/>
      <c r="GU50" s="63"/>
      <c r="GV50" s="63"/>
      <c r="GW50" s="63"/>
      <c r="GX50" s="63"/>
      <c r="GY50" s="63"/>
      <c r="GZ50" s="63"/>
      <c r="HA50" s="63"/>
      <c r="HB50" s="63"/>
      <c r="HC50" s="63"/>
      <c r="HD50" s="63"/>
      <c r="HE50" s="63"/>
      <c r="HF50" s="63"/>
      <c r="HG50" s="63"/>
      <c r="HH50" s="63"/>
      <c r="HI50" s="63"/>
      <c r="HJ50" s="63"/>
      <c r="HK50" s="63"/>
      <c r="HL50" s="63"/>
      <c r="HM50" s="63"/>
      <c r="HN50" s="63"/>
      <c r="HO50" s="63"/>
      <c r="HP50" s="63"/>
      <c r="HQ50" s="63"/>
      <c r="HR50" s="63"/>
      <c r="HS50" s="63"/>
      <c r="HT50" s="63"/>
      <c r="HU50" s="63"/>
      <c r="HV50" s="63"/>
      <c r="HW50" s="63"/>
      <c r="HX50" s="63"/>
      <c r="HY50" s="63"/>
      <c r="HZ50" s="63"/>
      <c r="IA50" s="63"/>
      <c r="IB50" s="63"/>
      <c r="IC50" s="63"/>
      <c r="ID50" s="63"/>
      <c r="IE50" s="63"/>
      <c r="IF50" s="63"/>
      <c r="IG50" s="63"/>
      <c r="IH50" s="63"/>
      <c r="II50" s="63"/>
      <c r="IJ50" s="63"/>
      <c r="IK50" s="63"/>
      <c r="IL50" s="63"/>
      <c r="IM50" s="63"/>
      <c r="IN50" s="63"/>
      <c r="IO50" s="63"/>
      <c r="IP50" s="63"/>
      <c r="IQ50" s="63"/>
    </row>
    <row r="51" s="1" customFormat="1" ht="15.75" customHeight="1" spans="1:251">
      <c r="A51" s="69" t="s">
        <v>22</v>
      </c>
      <c r="B51" s="36">
        <v>13279.844437</v>
      </c>
      <c r="C51" s="4"/>
      <c r="D51" s="4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3"/>
      <c r="BV51" s="63"/>
      <c r="BW51" s="63"/>
      <c r="BX51" s="63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3"/>
      <c r="CO51" s="63"/>
      <c r="CP51" s="63"/>
      <c r="CQ51" s="63"/>
      <c r="CR51" s="63"/>
      <c r="CS51" s="63"/>
      <c r="CT51" s="63"/>
      <c r="CU51" s="63"/>
      <c r="CV51" s="63"/>
      <c r="CW51" s="63"/>
      <c r="CX51" s="63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3"/>
      <c r="DL51" s="63"/>
      <c r="DM51" s="63"/>
      <c r="DN51" s="63"/>
      <c r="DO51" s="63"/>
      <c r="DP51" s="63"/>
      <c r="DQ51" s="63"/>
      <c r="DR51" s="63"/>
      <c r="DS51" s="63"/>
      <c r="DT51" s="63"/>
      <c r="DU51" s="63"/>
      <c r="DV51" s="63"/>
      <c r="DW51" s="63"/>
      <c r="DX51" s="63"/>
      <c r="DY51" s="63"/>
      <c r="DZ51" s="63"/>
      <c r="EA51" s="63"/>
      <c r="EB51" s="63"/>
      <c r="EC51" s="63"/>
      <c r="ED51" s="63"/>
      <c r="EE51" s="63"/>
      <c r="EF51" s="63"/>
      <c r="EG51" s="63"/>
      <c r="EH51" s="63"/>
      <c r="EI51" s="63"/>
      <c r="EJ51" s="63"/>
      <c r="EK51" s="63"/>
      <c r="EL51" s="63"/>
      <c r="EM51" s="63"/>
      <c r="EN51" s="63"/>
      <c r="EO51" s="63"/>
      <c r="EP51" s="63"/>
      <c r="EQ51" s="63"/>
      <c r="ER51" s="63"/>
      <c r="ES51" s="63"/>
      <c r="ET51" s="63"/>
      <c r="EU51" s="63"/>
      <c r="EV51" s="63"/>
      <c r="EW51" s="63"/>
      <c r="EX51" s="63"/>
      <c r="EY51" s="63"/>
      <c r="EZ51" s="63"/>
      <c r="FA51" s="63"/>
      <c r="FB51" s="63"/>
      <c r="FC51" s="63"/>
      <c r="FD51" s="63"/>
      <c r="FE51" s="63"/>
      <c r="FF51" s="63"/>
      <c r="FG51" s="63"/>
      <c r="FH51" s="63"/>
      <c r="FI51" s="63"/>
      <c r="FJ51" s="63"/>
      <c r="FK51" s="63"/>
      <c r="FL51" s="63"/>
      <c r="FM51" s="63"/>
      <c r="FN51" s="63"/>
      <c r="FO51" s="63"/>
      <c r="FP51" s="63"/>
      <c r="FQ51" s="63"/>
      <c r="FR51" s="63"/>
      <c r="FS51" s="63"/>
      <c r="FT51" s="63"/>
      <c r="FU51" s="63"/>
      <c r="FV51" s="63"/>
      <c r="FW51" s="63"/>
      <c r="FX51" s="63"/>
      <c r="FY51" s="63"/>
      <c r="FZ51" s="63"/>
      <c r="GA51" s="63"/>
      <c r="GB51" s="63"/>
      <c r="GC51" s="63"/>
      <c r="GD51" s="63"/>
      <c r="GE51" s="63"/>
      <c r="GF51" s="63"/>
      <c r="GG51" s="63"/>
      <c r="GH51" s="63"/>
      <c r="GI51" s="63"/>
      <c r="GJ51" s="63"/>
      <c r="GK51" s="63"/>
      <c r="GL51" s="63"/>
      <c r="GM51" s="63"/>
      <c r="GN51" s="63"/>
      <c r="GO51" s="63"/>
      <c r="GP51" s="63"/>
      <c r="GQ51" s="63"/>
      <c r="GR51" s="63"/>
      <c r="GS51" s="63"/>
      <c r="GT51" s="63"/>
      <c r="GU51" s="63"/>
      <c r="GV51" s="63"/>
      <c r="GW51" s="63"/>
      <c r="GX51" s="63"/>
      <c r="GY51" s="63"/>
      <c r="GZ51" s="63"/>
      <c r="HA51" s="63"/>
      <c r="HB51" s="63"/>
      <c r="HC51" s="63"/>
      <c r="HD51" s="63"/>
      <c r="HE51" s="63"/>
      <c r="HF51" s="63"/>
      <c r="HG51" s="63"/>
      <c r="HH51" s="63"/>
      <c r="HI51" s="63"/>
      <c r="HJ51" s="63"/>
      <c r="HK51" s="63"/>
      <c r="HL51" s="63"/>
      <c r="HM51" s="63"/>
      <c r="HN51" s="63"/>
      <c r="HO51" s="63"/>
      <c r="HP51" s="63"/>
      <c r="HQ51" s="63"/>
      <c r="HR51" s="63"/>
      <c r="HS51" s="63"/>
      <c r="HT51" s="63"/>
      <c r="HU51" s="63"/>
      <c r="HV51" s="63"/>
      <c r="HW51" s="63"/>
      <c r="HX51" s="63"/>
      <c r="HY51" s="63"/>
      <c r="HZ51" s="63"/>
      <c r="IA51" s="63"/>
      <c r="IB51" s="63"/>
      <c r="IC51" s="63"/>
      <c r="ID51" s="63"/>
      <c r="IE51" s="63"/>
      <c r="IF51" s="63"/>
      <c r="IG51" s="63"/>
      <c r="IH51" s="63"/>
      <c r="II51" s="63"/>
      <c r="IJ51" s="63"/>
      <c r="IK51" s="63"/>
      <c r="IL51" s="63"/>
      <c r="IM51" s="63"/>
      <c r="IN51" s="63"/>
      <c r="IO51" s="63"/>
      <c r="IP51" s="63"/>
      <c r="IQ51" s="63"/>
    </row>
    <row r="52" s="1" customFormat="1" ht="15.75" customHeight="1" spans="1:251">
      <c r="A52" s="67"/>
      <c r="B52" s="36"/>
      <c r="C52" s="67"/>
      <c r="D52" s="36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3"/>
      <c r="BV52" s="63"/>
      <c r="BW52" s="63"/>
      <c r="BX52" s="63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3"/>
      <c r="CO52" s="63"/>
      <c r="CP52" s="63"/>
      <c r="CQ52" s="63"/>
      <c r="CR52" s="63"/>
      <c r="CS52" s="63"/>
      <c r="CT52" s="63"/>
      <c r="CU52" s="63"/>
      <c r="CV52" s="63"/>
      <c r="CW52" s="63"/>
      <c r="CX52" s="63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3"/>
      <c r="DL52" s="63"/>
      <c r="DM52" s="63"/>
      <c r="DN52" s="63"/>
      <c r="DO52" s="63"/>
      <c r="DP52" s="63"/>
      <c r="DQ52" s="63"/>
      <c r="DR52" s="63"/>
      <c r="DS52" s="63"/>
      <c r="DT52" s="63"/>
      <c r="DU52" s="63"/>
      <c r="DV52" s="63"/>
      <c r="DW52" s="63"/>
      <c r="DX52" s="63"/>
      <c r="DY52" s="63"/>
      <c r="DZ52" s="63"/>
      <c r="EA52" s="63"/>
      <c r="EB52" s="63"/>
      <c r="EC52" s="63"/>
      <c r="ED52" s="63"/>
      <c r="EE52" s="63"/>
      <c r="EF52" s="63"/>
      <c r="EG52" s="63"/>
      <c r="EH52" s="63"/>
      <c r="EI52" s="63"/>
      <c r="EJ52" s="63"/>
      <c r="EK52" s="63"/>
      <c r="EL52" s="63"/>
      <c r="EM52" s="63"/>
      <c r="EN52" s="63"/>
      <c r="EO52" s="63"/>
      <c r="EP52" s="63"/>
      <c r="EQ52" s="63"/>
      <c r="ER52" s="63"/>
      <c r="ES52" s="63"/>
      <c r="ET52" s="63"/>
      <c r="EU52" s="63"/>
      <c r="EV52" s="63"/>
      <c r="EW52" s="63"/>
      <c r="EX52" s="63"/>
      <c r="EY52" s="63"/>
      <c r="EZ52" s="63"/>
      <c r="FA52" s="63"/>
      <c r="FB52" s="63"/>
      <c r="FC52" s="63"/>
      <c r="FD52" s="63"/>
      <c r="FE52" s="63"/>
      <c r="FF52" s="63"/>
      <c r="FG52" s="63"/>
      <c r="FH52" s="63"/>
      <c r="FI52" s="63"/>
      <c r="FJ52" s="63"/>
      <c r="FK52" s="63"/>
      <c r="FL52" s="63"/>
      <c r="FM52" s="63"/>
      <c r="FN52" s="63"/>
      <c r="FO52" s="63"/>
      <c r="FP52" s="63"/>
      <c r="FQ52" s="63"/>
      <c r="FR52" s="63"/>
      <c r="FS52" s="63"/>
      <c r="FT52" s="63"/>
      <c r="FU52" s="63"/>
      <c r="FV52" s="63"/>
      <c r="FW52" s="63"/>
      <c r="FX52" s="63"/>
      <c r="FY52" s="63"/>
      <c r="FZ52" s="63"/>
      <c r="GA52" s="63"/>
      <c r="GB52" s="63"/>
      <c r="GC52" s="63"/>
      <c r="GD52" s="63"/>
      <c r="GE52" s="63"/>
      <c r="GF52" s="63"/>
      <c r="GG52" s="63"/>
      <c r="GH52" s="63"/>
      <c r="GI52" s="63"/>
      <c r="GJ52" s="63"/>
      <c r="GK52" s="63"/>
      <c r="GL52" s="63"/>
      <c r="GM52" s="63"/>
      <c r="GN52" s="63"/>
      <c r="GO52" s="63"/>
      <c r="GP52" s="63"/>
      <c r="GQ52" s="63"/>
      <c r="GR52" s="63"/>
      <c r="GS52" s="63"/>
      <c r="GT52" s="63"/>
      <c r="GU52" s="63"/>
      <c r="GV52" s="63"/>
      <c r="GW52" s="63"/>
      <c r="GX52" s="63"/>
      <c r="GY52" s="63"/>
      <c r="GZ52" s="63"/>
      <c r="HA52" s="63"/>
      <c r="HB52" s="63"/>
      <c r="HC52" s="63"/>
      <c r="HD52" s="63"/>
      <c r="HE52" s="63"/>
      <c r="HF52" s="63"/>
      <c r="HG52" s="63"/>
      <c r="HH52" s="63"/>
      <c r="HI52" s="63"/>
      <c r="HJ52" s="63"/>
      <c r="HK52" s="63"/>
      <c r="HL52" s="63"/>
      <c r="HM52" s="63"/>
      <c r="HN52" s="63"/>
      <c r="HO52" s="63"/>
      <c r="HP52" s="63"/>
      <c r="HQ52" s="63"/>
      <c r="HR52" s="63"/>
      <c r="HS52" s="63"/>
      <c r="HT52" s="63"/>
      <c r="HU52" s="63"/>
      <c r="HV52" s="63"/>
      <c r="HW52" s="63"/>
      <c r="HX52" s="63"/>
      <c r="HY52" s="63"/>
      <c r="HZ52" s="63"/>
      <c r="IA52" s="63"/>
      <c r="IB52" s="63"/>
      <c r="IC52" s="63"/>
      <c r="ID52" s="63"/>
      <c r="IE52" s="63"/>
      <c r="IF52" s="63"/>
      <c r="IG52" s="63"/>
      <c r="IH52" s="63"/>
      <c r="II52" s="63"/>
      <c r="IJ52" s="63"/>
      <c r="IK52" s="63"/>
      <c r="IL52" s="63"/>
      <c r="IM52" s="63"/>
      <c r="IN52" s="63"/>
      <c r="IO52" s="63"/>
      <c r="IP52" s="63"/>
      <c r="IQ52" s="63"/>
    </row>
    <row r="53" s="1" customFormat="1" ht="15.75" customHeight="1" spans="1:251">
      <c r="A53" s="66" t="s">
        <v>23</v>
      </c>
      <c r="B53" s="36">
        <v>17104.610433</v>
      </c>
      <c r="C53" s="66" t="s">
        <v>24</v>
      </c>
      <c r="D53" s="36">
        <f>B53</f>
        <v>17104.610433</v>
      </c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3"/>
      <c r="BV53" s="63"/>
      <c r="BW53" s="63"/>
      <c r="BX53" s="63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3"/>
      <c r="CO53" s="63"/>
      <c r="CP53" s="63"/>
      <c r="CQ53" s="63"/>
      <c r="CR53" s="63"/>
      <c r="CS53" s="63"/>
      <c r="CT53" s="63"/>
      <c r="CU53" s="63"/>
      <c r="CV53" s="63"/>
      <c r="CW53" s="63"/>
      <c r="CX53" s="63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3"/>
      <c r="DL53" s="63"/>
      <c r="DM53" s="63"/>
      <c r="DN53" s="63"/>
      <c r="DO53" s="63"/>
      <c r="DP53" s="63"/>
      <c r="DQ53" s="63"/>
      <c r="DR53" s="63"/>
      <c r="DS53" s="63"/>
      <c r="DT53" s="63"/>
      <c r="DU53" s="63"/>
      <c r="DV53" s="63"/>
      <c r="DW53" s="63"/>
      <c r="DX53" s="63"/>
      <c r="DY53" s="63"/>
      <c r="DZ53" s="63"/>
      <c r="EA53" s="63"/>
      <c r="EB53" s="63"/>
      <c r="EC53" s="63"/>
      <c r="ED53" s="63"/>
      <c r="EE53" s="63"/>
      <c r="EF53" s="63"/>
      <c r="EG53" s="63"/>
      <c r="EH53" s="63"/>
      <c r="EI53" s="63"/>
      <c r="EJ53" s="63"/>
      <c r="EK53" s="63"/>
      <c r="EL53" s="63"/>
      <c r="EM53" s="63"/>
      <c r="EN53" s="63"/>
      <c r="EO53" s="63"/>
      <c r="EP53" s="63"/>
      <c r="EQ53" s="63"/>
      <c r="ER53" s="63"/>
      <c r="ES53" s="63"/>
      <c r="ET53" s="63"/>
      <c r="EU53" s="63"/>
      <c r="EV53" s="63"/>
      <c r="EW53" s="63"/>
      <c r="EX53" s="63"/>
      <c r="EY53" s="63"/>
      <c r="EZ53" s="63"/>
      <c r="FA53" s="63"/>
      <c r="FB53" s="63"/>
      <c r="FC53" s="63"/>
      <c r="FD53" s="63"/>
      <c r="FE53" s="63"/>
      <c r="FF53" s="63"/>
      <c r="FG53" s="63"/>
      <c r="FH53" s="63"/>
      <c r="FI53" s="63"/>
      <c r="FJ53" s="63"/>
      <c r="FK53" s="63"/>
      <c r="FL53" s="63"/>
      <c r="FM53" s="63"/>
      <c r="FN53" s="63"/>
      <c r="FO53" s="63"/>
      <c r="FP53" s="63"/>
      <c r="FQ53" s="63"/>
      <c r="FR53" s="63"/>
      <c r="FS53" s="63"/>
      <c r="FT53" s="63"/>
      <c r="FU53" s="63"/>
      <c r="FV53" s="63"/>
      <c r="FW53" s="63"/>
      <c r="FX53" s="63"/>
      <c r="FY53" s="63"/>
      <c r="FZ53" s="63"/>
      <c r="GA53" s="63"/>
      <c r="GB53" s="63"/>
      <c r="GC53" s="63"/>
      <c r="GD53" s="63"/>
      <c r="GE53" s="63"/>
      <c r="GF53" s="63"/>
      <c r="GG53" s="63"/>
      <c r="GH53" s="63"/>
      <c r="GI53" s="63"/>
      <c r="GJ53" s="63"/>
      <c r="GK53" s="63"/>
      <c r="GL53" s="63"/>
      <c r="GM53" s="63"/>
      <c r="GN53" s="63"/>
      <c r="GO53" s="63"/>
      <c r="GP53" s="63"/>
      <c r="GQ53" s="63"/>
      <c r="GR53" s="63"/>
      <c r="GS53" s="63"/>
      <c r="GT53" s="63"/>
      <c r="GU53" s="63"/>
      <c r="GV53" s="63"/>
      <c r="GW53" s="63"/>
      <c r="GX53" s="63"/>
      <c r="GY53" s="63"/>
      <c r="GZ53" s="63"/>
      <c r="HA53" s="63"/>
      <c r="HB53" s="63"/>
      <c r="HC53" s="63"/>
      <c r="HD53" s="63"/>
      <c r="HE53" s="63"/>
      <c r="HF53" s="63"/>
      <c r="HG53" s="63"/>
      <c r="HH53" s="63"/>
      <c r="HI53" s="63"/>
      <c r="HJ53" s="63"/>
      <c r="HK53" s="63"/>
      <c r="HL53" s="63"/>
      <c r="HM53" s="63"/>
      <c r="HN53" s="63"/>
      <c r="HO53" s="63"/>
      <c r="HP53" s="63"/>
      <c r="HQ53" s="63"/>
      <c r="HR53" s="63"/>
      <c r="HS53" s="63"/>
      <c r="HT53" s="63"/>
      <c r="HU53" s="63"/>
      <c r="HV53" s="63"/>
      <c r="HW53" s="63"/>
      <c r="HX53" s="63"/>
      <c r="HY53" s="63"/>
      <c r="HZ53" s="63"/>
      <c r="IA53" s="63"/>
      <c r="IB53" s="63"/>
      <c r="IC53" s="63"/>
      <c r="ID53" s="63"/>
      <c r="IE53" s="63"/>
      <c r="IF53" s="63"/>
      <c r="IG53" s="63"/>
      <c r="IH53" s="63"/>
      <c r="II53" s="63"/>
      <c r="IJ53" s="63"/>
      <c r="IK53" s="63"/>
      <c r="IL53" s="63"/>
      <c r="IM53" s="63"/>
      <c r="IN53" s="63"/>
      <c r="IO53" s="63"/>
      <c r="IP53" s="63"/>
      <c r="IQ53" s="63"/>
    </row>
    <row r="54" s="1" customFormat="1" ht="19.5" customHeight="1" spans="1:251">
      <c r="A54" s="71"/>
      <c r="B54" s="71"/>
      <c r="C54" s="71"/>
      <c r="D54" s="71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  <c r="BH54" s="63"/>
      <c r="BI54" s="63"/>
      <c r="BJ54" s="63"/>
      <c r="BK54" s="63"/>
      <c r="BL54" s="63"/>
      <c r="BM54" s="63"/>
      <c r="BN54" s="63"/>
      <c r="BO54" s="63"/>
      <c r="BP54" s="63"/>
      <c r="BQ54" s="63"/>
      <c r="BR54" s="63"/>
      <c r="BS54" s="63"/>
      <c r="BT54" s="63"/>
      <c r="BU54" s="63"/>
      <c r="BV54" s="63"/>
      <c r="BW54" s="63"/>
      <c r="BX54" s="63"/>
      <c r="BY54" s="63"/>
      <c r="BZ54" s="63"/>
      <c r="CA54" s="63"/>
      <c r="CB54" s="63"/>
      <c r="CC54" s="63"/>
      <c r="CD54" s="63"/>
      <c r="CE54" s="63"/>
      <c r="CF54" s="63"/>
      <c r="CG54" s="63"/>
      <c r="CH54" s="63"/>
      <c r="CI54" s="63"/>
      <c r="CJ54" s="63"/>
      <c r="CK54" s="63"/>
      <c r="CL54" s="63"/>
      <c r="CM54" s="63"/>
      <c r="CN54" s="63"/>
      <c r="CO54" s="63"/>
      <c r="CP54" s="63"/>
      <c r="CQ54" s="63"/>
      <c r="CR54" s="63"/>
      <c r="CS54" s="63"/>
      <c r="CT54" s="63"/>
      <c r="CU54" s="63"/>
      <c r="CV54" s="63"/>
      <c r="CW54" s="63"/>
      <c r="CX54" s="63"/>
      <c r="CY54" s="63"/>
      <c r="CZ54" s="63"/>
      <c r="DA54" s="63"/>
      <c r="DB54" s="63"/>
      <c r="DC54" s="63"/>
      <c r="DD54" s="63"/>
      <c r="DE54" s="63"/>
      <c r="DF54" s="63"/>
      <c r="DG54" s="63"/>
      <c r="DH54" s="63"/>
      <c r="DI54" s="63"/>
      <c r="DJ54" s="63"/>
      <c r="DK54" s="63"/>
      <c r="DL54" s="63"/>
      <c r="DM54" s="63"/>
      <c r="DN54" s="63"/>
      <c r="DO54" s="63"/>
      <c r="DP54" s="63"/>
      <c r="DQ54" s="63"/>
      <c r="DR54" s="63"/>
      <c r="DS54" s="63"/>
      <c r="DT54" s="63"/>
      <c r="DU54" s="63"/>
      <c r="DV54" s="63"/>
      <c r="DW54" s="63"/>
      <c r="DX54" s="63"/>
      <c r="DY54" s="63"/>
      <c r="DZ54" s="63"/>
      <c r="EA54" s="63"/>
      <c r="EB54" s="63"/>
      <c r="EC54" s="63"/>
      <c r="ED54" s="63"/>
      <c r="EE54" s="63"/>
      <c r="EF54" s="63"/>
      <c r="EG54" s="63"/>
      <c r="EH54" s="63"/>
      <c r="EI54" s="63"/>
      <c r="EJ54" s="63"/>
      <c r="EK54" s="63"/>
      <c r="EL54" s="63"/>
      <c r="EM54" s="63"/>
      <c r="EN54" s="63"/>
      <c r="EO54" s="63"/>
      <c r="EP54" s="63"/>
      <c r="EQ54" s="63"/>
      <c r="ER54" s="63"/>
      <c r="ES54" s="63"/>
      <c r="ET54" s="63"/>
      <c r="EU54" s="63"/>
      <c r="EV54" s="63"/>
      <c r="EW54" s="63"/>
      <c r="EX54" s="63"/>
      <c r="EY54" s="63"/>
      <c r="EZ54" s="63"/>
      <c r="FA54" s="63"/>
      <c r="FB54" s="63"/>
      <c r="FC54" s="63"/>
      <c r="FD54" s="63"/>
      <c r="FE54" s="63"/>
      <c r="FF54" s="63"/>
      <c r="FG54" s="63"/>
      <c r="FH54" s="63"/>
      <c r="FI54" s="63"/>
      <c r="FJ54" s="63"/>
      <c r="FK54" s="63"/>
      <c r="FL54" s="63"/>
      <c r="FM54" s="63"/>
      <c r="FN54" s="63"/>
      <c r="FO54" s="63"/>
      <c r="FP54" s="63"/>
      <c r="FQ54" s="63"/>
      <c r="FR54" s="63"/>
      <c r="FS54" s="63"/>
      <c r="FT54" s="63"/>
      <c r="FU54" s="63"/>
      <c r="FV54" s="63"/>
      <c r="FW54" s="63"/>
      <c r="FX54" s="63"/>
      <c r="FY54" s="63"/>
      <c r="FZ54" s="63"/>
      <c r="GA54" s="63"/>
      <c r="GB54" s="63"/>
      <c r="GC54" s="63"/>
      <c r="GD54" s="63"/>
      <c r="GE54" s="63"/>
      <c r="GF54" s="63"/>
      <c r="GG54" s="63"/>
      <c r="GH54" s="63"/>
      <c r="GI54" s="63"/>
      <c r="GJ54" s="63"/>
      <c r="GK54" s="63"/>
      <c r="GL54" s="63"/>
      <c r="GM54" s="63"/>
      <c r="GN54" s="63"/>
      <c r="GO54" s="63"/>
      <c r="GP54" s="63"/>
      <c r="GQ54" s="63"/>
      <c r="GR54" s="63"/>
      <c r="GS54" s="63"/>
      <c r="GT54" s="63"/>
      <c r="GU54" s="63"/>
      <c r="GV54" s="63"/>
      <c r="GW54" s="63"/>
      <c r="GX54" s="63"/>
      <c r="GY54" s="63"/>
      <c r="GZ54" s="63"/>
      <c r="HA54" s="63"/>
      <c r="HB54" s="63"/>
      <c r="HC54" s="63"/>
      <c r="HD54" s="63"/>
      <c r="HE54" s="63"/>
      <c r="HF54" s="63"/>
      <c r="HG54" s="63"/>
      <c r="HH54" s="63"/>
      <c r="HI54" s="63"/>
      <c r="HJ54" s="63"/>
      <c r="HK54" s="63"/>
      <c r="HL54" s="63"/>
      <c r="HM54" s="63"/>
      <c r="HN54" s="63"/>
      <c r="HO54" s="63"/>
      <c r="HP54" s="63"/>
      <c r="HQ54" s="63"/>
      <c r="HR54" s="63"/>
      <c r="HS54" s="63"/>
      <c r="HT54" s="63"/>
      <c r="HU54" s="63"/>
      <c r="HV54" s="63"/>
      <c r="HW54" s="63"/>
      <c r="HX54" s="63"/>
      <c r="HY54" s="63"/>
      <c r="HZ54" s="63"/>
      <c r="IA54" s="63"/>
      <c r="IB54" s="63"/>
      <c r="IC54" s="63"/>
      <c r="ID54" s="63"/>
      <c r="IE54" s="63"/>
      <c r="IF54" s="63"/>
      <c r="IG54" s="63"/>
      <c r="IH54" s="63"/>
      <c r="II54" s="63"/>
      <c r="IJ54" s="63"/>
      <c r="IK54" s="63"/>
      <c r="IL54" s="63"/>
      <c r="IM54" s="63"/>
      <c r="IN54" s="63"/>
      <c r="IO54" s="63"/>
      <c r="IP54" s="63"/>
      <c r="IQ54" s="63"/>
    </row>
  </sheetData>
  <mergeCells count="4">
    <mergeCell ref="A2:D2"/>
    <mergeCell ref="A4:B4"/>
    <mergeCell ref="C4:D4"/>
    <mergeCell ref="A54:D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4"/>
  <sheetViews>
    <sheetView tabSelected="1" workbookViewId="0">
      <selection activeCell="A2" sqref="A2:O2"/>
    </sheetView>
  </sheetViews>
  <sheetFormatPr defaultColWidth="8" defaultRowHeight="12.75" customHeight="1"/>
  <cols>
    <col min="1" max="1" width="26.75" style="1" customWidth="1"/>
    <col min="2" max="2" width="26.5" style="1" customWidth="1"/>
    <col min="3" max="15" width="12.875" style="1" customWidth="1"/>
    <col min="16" max="16" width="8" style="1" customWidth="1"/>
    <col min="17" max="16384" width="8" style="2"/>
  </cols>
  <sheetData>
    <row r="1" s="1" customFormat="1" ht="21" customHeight="1"/>
    <row r="2" s="1" customFormat="1" ht="29.25" customHeight="1" spans="1:15">
      <c r="A2" s="8" t="s">
        <v>25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27.75" customHeight="1" spans="1:15">
      <c r="A3" s="24" t="s">
        <v>26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21" t="s">
        <v>2</v>
      </c>
    </row>
    <row r="4" s="1" customFormat="1" ht="17.25" customHeight="1" spans="1:15">
      <c r="A4" s="5" t="s">
        <v>27</v>
      </c>
      <c r="B4" s="5" t="s">
        <v>28</v>
      </c>
      <c r="C4" s="58" t="s">
        <v>29</v>
      </c>
      <c r="D4" s="31" t="s">
        <v>30</v>
      </c>
      <c r="E4" s="5" t="s">
        <v>31</v>
      </c>
      <c r="F4" s="5"/>
      <c r="G4" s="5"/>
      <c r="H4" s="5"/>
      <c r="I4" s="57" t="s">
        <v>32</v>
      </c>
      <c r="J4" s="57" t="s">
        <v>33</v>
      </c>
      <c r="K4" s="57" t="s">
        <v>34</v>
      </c>
      <c r="L4" s="57" t="s">
        <v>35</v>
      </c>
      <c r="M4" s="57" t="s">
        <v>36</v>
      </c>
      <c r="N4" s="57" t="s">
        <v>37</v>
      </c>
      <c r="O4" s="31" t="s">
        <v>38</v>
      </c>
    </row>
    <row r="5" s="1" customFormat="1" ht="58.5" customHeight="1" spans="1:15">
      <c r="A5" s="5"/>
      <c r="B5" s="5"/>
      <c r="C5" s="59"/>
      <c r="D5" s="31"/>
      <c r="E5" s="31" t="s">
        <v>39</v>
      </c>
      <c r="F5" s="31" t="s">
        <v>40</v>
      </c>
      <c r="G5" s="31" t="s">
        <v>41</v>
      </c>
      <c r="H5" s="31" t="s">
        <v>42</v>
      </c>
      <c r="I5" s="57"/>
      <c r="J5" s="57"/>
      <c r="K5" s="57"/>
      <c r="L5" s="57"/>
      <c r="M5" s="57"/>
      <c r="N5" s="57"/>
      <c r="O5" s="31"/>
    </row>
    <row r="6" s="1" customFormat="1" ht="21" customHeight="1" spans="1:15">
      <c r="A6" s="39" t="s">
        <v>43</v>
      </c>
      <c r="B6" s="39" t="s">
        <v>43</v>
      </c>
      <c r="C6" s="39">
        <v>1</v>
      </c>
      <c r="D6" s="39">
        <f t="shared" ref="D6:G6" si="0">C6+1</f>
        <v>2</v>
      </c>
      <c r="E6" s="39">
        <f t="shared" si="0"/>
        <v>3</v>
      </c>
      <c r="F6" s="39">
        <f t="shared" si="0"/>
        <v>4</v>
      </c>
      <c r="G6" s="39">
        <f t="shared" si="0"/>
        <v>5</v>
      </c>
      <c r="H6" s="39">
        <v>2</v>
      </c>
      <c r="I6" s="39">
        <f t="shared" ref="I6:O6" si="1">H6+1</f>
        <v>3</v>
      </c>
      <c r="J6" s="39">
        <f t="shared" si="1"/>
        <v>4</v>
      </c>
      <c r="K6" s="39">
        <f t="shared" si="1"/>
        <v>5</v>
      </c>
      <c r="L6" s="39">
        <f t="shared" si="1"/>
        <v>6</v>
      </c>
      <c r="M6" s="39">
        <f t="shared" si="1"/>
        <v>7</v>
      </c>
      <c r="N6" s="39">
        <f t="shared" si="1"/>
        <v>8</v>
      </c>
      <c r="O6" s="39">
        <f t="shared" si="1"/>
        <v>9</v>
      </c>
    </row>
    <row r="7" s="1" customFormat="1" ht="27" customHeight="1" spans="1:15">
      <c r="A7" s="6"/>
      <c r="B7" s="60" t="s">
        <v>29</v>
      </c>
      <c r="C7" s="36">
        <v>17104.610433</v>
      </c>
      <c r="D7" s="36">
        <v>13279.844437</v>
      </c>
      <c r="E7" s="36">
        <v>974.765996</v>
      </c>
      <c r="F7" s="36">
        <v>974.765996</v>
      </c>
      <c r="G7" s="26"/>
      <c r="H7" s="26"/>
      <c r="I7" s="36"/>
      <c r="J7" s="36"/>
      <c r="K7" s="36"/>
      <c r="L7" s="36"/>
      <c r="M7" s="36"/>
      <c r="N7" s="36">
        <v>2850</v>
      </c>
      <c r="O7" s="36"/>
    </row>
    <row r="8" s="1" customFormat="1" ht="27" customHeight="1" spans="1:15">
      <c r="A8" s="6" t="s">
        <v>44</v>
      </c>
      <c r="B8" s="60" t="s">
        <v>45</v>
      </c>
      <c r="C8" s="36">
        <v>47.29296</v>
      </c>
      <c r="D8" s="36"/>
      <c r="E8" s="36">
        <v>47.29296</v>
      </c>
      <c r="F8" s="36">
        <v>47.29296</v>
      </c>
      <c r="G8" s="26"/>
      <c r="H8" s="26"/>
      <c r="I8" s="36"/>
      <c r="J8" s="36"/>
      <c r="K8" s="36"/>
      <c r="L8" s="36"/>
      <c r="M8" s="36"/>
      <c r="N8" s="36"/>
      <c r="O8" s="36"/>
    </row>
    <row r="9" s="1" customFormat="1" ht="27" customHeight="1" spans="1:15">
      <c r="A9" s="6" t="s">
        <v>46</v>
      </c>
      <c r="B9" s="60" t="s">
        <v>47</v>
      </c>
      <c r="C9" s="36">
        <v>46.36176</v>
      </c>
      <c r="D9" s="36"/>
      <c r="E9" s="36">
        <v>46.36176</v>
      </c>
      <c r="F9" s="36">
        <v>46.36176</v>
      </c>
      <c r="G9" s="26"/>
      <c r="H9" s="26"/>
      <c r="I9" s="36"/>
      <c r="J9" s="36"/>
      <c r="K9" s="36"/>
      <c r="L9" s="36"/>
      <c r="M9" s="36"/>
      <c r="N9" s="36"/>
      <c r="O9" s="36"/>
    </row>
    <row r="10" s="1" customFormat="1" ht="27" customHeight="1" spans="1:15">
      <c r="A10" s="6" t="s">
        <v>48</v>
      </c>
      <c r="B10" s="60" t="s">
        <v>49</v>
      </c>
      <c r="C10" s="36">
        <v>30.90784</v>
      </c>
      <c r="D10" s="36"/>
      <c r="E10" s="36">
        <v>30.90784</v>
      </c>
      <c r="F10" s="36">
        <v>30.90784</v>
      </c>
      <c r="G10" s="26"/>
      <c r="H10" s="26"/>
      <c r="I10" s="36"/>
      <c r="J10" s="36"/>
      <c r="K10" s="36"/>
      <c r="L10" s="36"/>
      <c r="M10" s="36"/>
      <c r="N10" s="36"/>
      <c r="O10" s="36"/>
    </row>
    <row r="11" s="1" customFormat="1" ht="27" customHeight="1" spans="1:15">
      <c r="A11" s="6" t="s">
        <v>50</v>
      </c>
      <c r="B11" s="60" t="s">
        <v>51</v>
      </c>
      <c r="C11" s="36">
        <v>15.45392</v>
      </c>
      <c r="D11" s="36"/>
      <c r="E11" s="36">
        <v>15.45392</v>
      </c>
      <c r="F11" s="36">
        <v>15.45392</v>
      </c>
      <c r="G11" s="26"/>
      <c r="H11" s="26"/>
      <c r="I11" s="36"/>
      <c r="J11" s="36"/>
      <c r="K11" s="36"/>
      <c r="L11" s="36"/>
      <c r="M11" s="36"/>
      <c r="N11" s="36"/>
      <c r="O11" s="36"/>
    </row>
    <row r="12" s="1" customFormat="1" ht="27" customHeight="1" spans="1:15">
      <c r="A12" s="6" t="s">
        <v>52</v>
      </c>
      <c r="B12" s="60" t="s">
        <v>53</v>
      </c>
      <c r="C12" s="36">
        <v>0.9312</v>
      </c>
      <c r="D12" s="36"/>
      <c r="E12" s="36">
        <v>0.9312</v>
      </c>
      <c r="F12" s="36">
        <v>0.9312</v>
      </c>
      <c r="G12" s="26"/>
      <c r="H12" s="26"/>
      <c r="I12" s="36"/>
      <c r="J12" s="36"/>
      <c r="K12" s="36"/>
      <c r="L12" s="36"/>
      <c r="M12" s="36"/>
      <c r="N12" s="36"/>
      <c r="O12" s="36"/>
    </row>
    <row r="13" s="1" customFormat="1" ht="27" customHeight="1" spans="1:15">
      <c r="A13" s="6" t="s">
        <v>54</v>
      </c>
      <c r="B13" s="60" t="s">
        <v>55</v>
      </c>
      <c r="C13" s="36">
        <v>0.9312</v>
      </c>
      <c r="D13" s="36"/>
      <c r="E13" s="36">
        <v>0.9312</v>
      </c>
      <c r="F13" s="36">
        <v>0.9312</v>
      </c>
      <c r="G13" s="26"/>
      <c r="H13" s="26"/>
      <c r="I13" s="36"/>
      <c r="J13" s="36"/>
      <c r="K13" s="36"/>
      <c r="L13" s="36"/>
      <c r="M13" s="36"/>
      <c r="N13" s="36"/>
      <c r="O13" s="36"/>
    </row>
    <row r="14" s="1" customFormat="1" ht="27" customHeight="1" spans="1:15">
      <c r="A14" s="6" t="s">
        <v>56</v>
      </c>
      <c r="B14" s="60" t="s">
        <v>57</v>
      </c>
      <c r="C14" s="36">
        <v>32.207916</v>
      </c>
      <c r="D14" s="36"/>
      <c r="E14" s="36">
        <v>32.207916</v>
      </c>
      <c r="F14" s="36">
        <v>32.207916</v>
      </c>
      <c r="G14" s="26"/>
      <c r="H14" s="26"/>
      <c r="I14" s="36"/>
      <c r="J14" s="36"/>
      <c r="K14" s="36"/>
      <c r="L14" s="36"/>
      <c r="M14" s="36"/>
      <c r="N14" s="36"/>
      <c r="O14" s="36"/>
    </row>
    <row r="15" s="1" customFormat="1" ht="27" customHeight="1" spans="1:15">
      <c r="A15" s="6" t="s">
        <v>58</v>
      </c>
      <c r="B15" s="60" t="s">
        <v>59</v>
      </c>
      <c r="C15" s="36">
        <v>32.207916</v>
      </c>
      <c r="D15" s="36"/>
      <c r="E15" s="36">
        <v>32.207916</v>
      </c>
      <c r="F15" s="36">
        <v>32.207916</v>
      </c>
      <c r="G15" s="26"/>
      <c r="H15" s="26"/>
      <c r="I15" s="36"/>
      <c r="J15" s="36"/>
      <c r="K15" s="36"/>
      <c r="L15" s="36"/>
      <c r="M15" s="36"/>
      <c r="N15" s="36"/>
      <c r="O15" s="36"/>
    </row>
    <row r="16" s="1" customFormat="1" ht="27" customHeight="1" spans="1:15">
      <c r="A16" s="6" t="s">
        <v>60</v>
      </c>
      <c r="B16" s="60" t="s">
        <v>61</v>
      </c>
      <c r="C16" s="36">
        <v>32.207916</v>
      </c>
      <c r="D16" s="36"/>
      <c r="E16" s="36">
        <v>32.207916</v>
      </c>
      <c r="F16" s="36">
        <v>32.207916</v>
      </c>
      <c r="G16" s="26"/>
      <c r="H16" s="26"/>
      <c r="I16" s="36"/>
      <c r="J16" s="36"/>
      <c r="K16" s="36"/>
      <c r="L16" s="36"/>
      <c r="M16" s="36"/>
      <c r="N16" s="36"/>
      <c r="O16" s="36"/>
    </row>
    <row r="17" s="1" customFormat="1" ht="27" customHeight="1" spans="1:15">
      <c r="A17" s="6" t="s">
        <v>62</v>
      </c>
      <c r="B17" s="60" t="s">
        <v>63</v>
      </c>
      <c r="C17" s="36">
        <v>1758.400406</v>
      </c>
      <c r="D17" s="36">
        <v>1758.400406</v>
      </c>
      <c r="E17" s="36"/>
      <c r="F17" s="36"/>
      <c r="G17" s="26"/>
      <c r="H17" s="26"/>
      <c r="I17" s="36"/>
      <c r="J17" s="36"/>
      <c r="K17" s="36"/>
      <c r="L17" s="36"/>
      <c r="M17" s="36"/>
      <c r="N17" s="36"/>
      <c r="O17" s="36"/>
    </row>
    <row r="18" s="1" customFormat="1" ht="27" customHeight="1" spans="1:15">
      <c r="A18" s="6" t="s">
        <v>52</v>
      </c>
      <c r="B18" s="60" t="s">
        <v>64</v>
      </c>
      <c r="C18" s="36">
        <v>1758.400406</v>
      </c>
      <c r="D18" s="36">
        <v>1758.400406</v>
      </c>
      <c r="E18" s="36"/>
      <c r="F18" s="36"/>
      <c r="G18" s="26"/>
      <c r="H18" s="26"/>
      <c r="I18" s="36"/>
      <c r="J18" s="36"/>
      <c r="K18" s="36"/>
      <c r="L18" s="36"/>
      <c r="M18" s="36"/>
      <c r="N18" s="36"/>
      <c r="O18" s="36"/>
    </row>
    <row r="19" s="1" customFormat="1" ht="27" customHeight="1" spans="1:15">
      <c r="A19" s="6" t="s">
        <v>65</v>
      </c>
      <c r="B19" s="60" t="s">
        <v>66</v>
      </c>
      <c r="C19" s="36">
        <v>1758.400406</v>
      </c>
      <c r="D19" s="36">
        <v>1758.400406</v>
      </c>
      <c r="E19" s="36"/>
      <c r="F19" s="36"/>
      <c r="G19" s="26"/>
      <c r="H19" s="26"/>
      <c r="I19" s="36"/>
      <c r="J19" s="36"/>
      <c r="K19" s="36"/>
      <c r="L19" s="36"/>
      <c r="M19" s="36"/>
      <c r="N19" s="36"/>
      <c r="O19" s="36"/>
    </row>
    <row r="20" s="1" customFormat="1" ht="27" customHeight="1" spans="1:15">
      <c r="A20" s="6" t="s">
        <v>67</v>
      </c>
      <c r="B20" s="60" t="s">
        <v>68</v>
      </c>
      <c r="C20" s="36">
        <v>14344.028821</v>
      </c>
      <c r="D20" s="36">
        <v>10620.756821</v>
      </c>
      <c r="E20" s="36">
        <v>873.272</v>
      </c>
      <c r="F20" s="36">
        <v>873.272</v>
      </c>
      <c r="G20" s="26"/>
      <c r="H20" s="26"/>
      <c r="I20" s="36"/>
      <c r="J20" s="36"/>
      <c r="K20" s="36"/>
      <c r="L20" s="36"/>
      <c r="M20" s="36"/>
      <c r="N20" s="36">
        <v>2850</v>
      </c>
      <c r="O20" s="36"/>
    </row>
    <row r="21" s="1" customFormat="1" ht="27" customHeight="1" spans="1:15">
      <c r="A21" s="6" t="s">
        <v>69</v>
      </c>
      <c r="B21" s="60" t="s">
        <v>70</v>
      </c>
      <c r="C21" s="36">
        <v>10981.714078</v>
      </c>
      <c r="D21" s="36">
        <v>7593.242078</v>
      </c>
      <c r="E21" s="36">
        <v>538.472</v>
      </c>
      <c r="F21" s="36">
        <v>538.472</v>
      </c>
      <c r="G21" s="26"/>
      <c r="H21" s="26"/>
      <c r="I21" s="36"/>
      <c r="J21" s="36"/>
      <c r="K21" s="36"/>
      <c r="L21" s="36"/>
      <c r="M21" s="36"/>
      <c r="N21" s="36">
        <v>2850</v>
      </c>
      <c r="O21" s="36"/>
    </row>
    <row r="22" s="1" customFormat="1" ht="27" customHeight="1" spans="1:15">
      <c r="A22" s="6" t="s">
        <v>71</v>
      </c>
      <c r="B22" s="60" t="s">
        <v>72</v>
      </c>
      <c r="C22" s="36">
        <v>212.852</v>
      </c>
      <c r="D22" s="36"/>
      <c r="E22" s="36">
        <v>212.852</v>
      </c>
      <c r="F22" s="36">
        <v>212.852</v>
      </c>
      <c r="G22" s="26"/>
      <c r="H22" s="26"/>
      <c r="I22" s="36"/>
      <c r="J22" s="36"/>
      <c r="K22" s="36"/>
      <c r="L22" s="36"/>
      <c r="M22" s="36"/>
      <c r="N22" s="36"/>
      <c r="O22" s="36"/>
    </row>
    <row r="23" s="1" customFormat="1" ht="27" customHeight="1" spans="1:15">
      <c r="A23" s="6" t="s">
        <v>73</v>
      </c>
      <c r="B23" s="60" t="s">
        <v>74</v>
      </c>
      <c r="C23" s="36">
        <v>477.74</v>
      </c>
      <c r="D23" s="36">
        <v>152.12</v>
      </c>
      <c r="E23" s="36">
        <v>325.62</v>
      </c>
      <c r="F23" s="36">
        <v>325.62</v>
      </c>
      <c r="G23" s="26"/>
      <c r="H23" s="26"/>
      <c r="I23" s="36"/>
      <c r="J23" s="36"/>
      <c r="K23" s="36"/>
      <c r="L23" s="36"/>
      <c r="M23" s="36"/>
      <c r="N23" s="36"/>
      <c r="O23" s="36"/>
    </row>
    <row r="24" s="1" customFormat="1" ht="27" customHeight="1" spans="1:15">
      <c r="A24" s="6" t="s">
        <v>75</v>
      </c>
      <c r="B24" s="60" t="s">
        <v>76</v>
      </c>
      <c r="C24" s="36">
        <v>7113.225478</v>
      </c>
      <c r="D24" s="36">
        <v>7113.225478</v>
      </c>
      <c r="E24" s="36"/>
      <c r="F24" s="36"/>
      <c r="G24" s="26"/>
      <c r="H24" s="26"/>
      <c r="I24" s="36"/>
      <c r="J24" s="36"/>
      <c r="K24" s="36"/>
      <c r="L24" s="36"/>
      <c r="M24" s="36"/>
      <c r="N24" s="36"/>
      <c r="O24" s="36"/>
    </row>
    <row r="25" s="1" customFormat="1" ht="27" customHeight="1" spans="1:15">
      <c r="A25" s="6" t="s">
        <v>77</v>
      </c>
      <c r="B25" s="60" t="s">
        <v>78</v>
      </c>
      <c r="C25" s="36">
        <v>105.3966</v>
      </c>
      <c r="D25" s="36">
        <v>105.3966</v>
      </c>
      <c r="E25" s="36"/>
      <c r="F25" s="36"/>
      <c r="G25" s="26"/>
      <c r="H25" s="26"/>
      <c r="I25" s="36"/>
      <c r="J25" s="36"/>
      <c r="K25" s="36"/>
      <c r="L25" s="36"/>
      <c r="M25" s="36"/>
      <c r="N25" s="36"/>
      <c r="O25" s="36"/>
    </row>
    <row r="26" s="1" customFormat="1" ht="27" customHeight="1" spans="1:15">
      <c r="A26" s="6" t="s">
        <v>79</v>
      </c>
      <c r="B26" s="60" t="s">
        <v>80</v>
      </c>
      <c r="C26" s="36">
        <v>3072.5</v>
      </c>
      <c r="D26" s="36">
        <v>222.5</v>
      </c>
      <c r="E26" s="36"/>
      <c r="F26" s="36"/>
      <c r="G26" s="26"/>
      <c r="H26" s="26"/>
      <c r="I26" s="36"/>
      <c r="J26" s="36"/>
      <c r="K26" s="36"/>
      <c r="L26" s="36"/>
      <c r="M26" s="36"/>
      <c r="N26" s="36">
        <v>2850</v>
      </c>
      <c r="O26" s="36"/>
    </row>
    <row r="27" s="1" customFormat="1" ht="27" customHeight="1" spans="1:15">
      <c r="A27" s="6" t="s">
        <v>81</v>
      </c>
      <c r="B27" s="60" t="s">
        <v>82</v>
      </c>
      <c r="C27" s="36">
        <v>3027.514743</v>
      </c>
      <c r="D27" s="36">
        <v>3027.514743</v>
      </c>
      <c r="E27" s="36"/>
      <c r="F27" s="36"/>
      <c r="G27" s="26"/>
      <c r="H27" s="26"/>
      <c r="I27" s="36"/>
      <c r="J27" s="36"/>
      <c r="K27" s="36"/>
      <c r="L27" s="36"/>
      <c r="M27" s="36"/>
      <c r="N27" s="36"/>
      <c r="O27" s="36"/>
    </row>
    <row r="28" s="1" customFormat="1" ht="27" customHeight="1" spans="1:15">
      <c r="A28" s="6" t="s">
        <v>83</v>
      </c>
      <c r="B28" s="60" t="s">
        <v>84</v>
      </c>
      <c r="C28" s="36">
        <v>2610.6238</v>
      </c>
      <c r="D28" s="36">
        <v>2610.6238</v>
      </c>
      <c r="E28" s="36"/>
      <c r="F28" s="36"/>
      <c r="G28" s="26"/>
      <c r="H28" s="26"/>
      <c r="I28" s="36"/>
      <c r="J28" s="36"/>
      <c r="K28" s="36"/>
      <c r="L28" s="36"/>
      <c r="M28" s="36"/>
      <c r="N28" s="36"/>
      <c r="O28" s="36"/>
    </row>
    <row r="29" s="1" customFormat="1" ht="27" customHeight="1" spans="1:15">
      <c r="A29" s="6" t="s">
        <v>85</v>
      </c>
      <c r="B29" s="60" t="s">
        <v>86</v>
      </c>
      <c r="C29" s="36">
        <v>416.890943</v>
      </c>
      <c r="D29" s="36">
        <v>416.890943</v>
      </c>
      <c r="E29" s="36"/>
      <c r="F29" s="36"/>
      <c r="G29" s="26"/>
      <c r="H29" s="26"/>
      <c r="I29" s="36"/>
      <c r="J29" s="36"/>
      <c r="K29" s="36"/>
      <c r="L29" s="36"/>
      <c r="M29" s="36"/>
      <c r="N29" s="36"/>
      <c r="O29" s="36"/>
    </row>
    <row r="30" s="1" customFormat="1" ht="27" customHeight="1" spans="1:15">
      <c r="A30" s="6" t="s">
        <v>87</v>
      </c>
      <c r="B30" s="60" t="s">
        <v>88</v>
      </c>
      <c r="C30" s="36">
        <v>334.8</v>
      </c>
      <c r="D30" s="36"/>
      <c r="E30" s="36">
        <v>334.8</v>
      </c>
      <c r="F30" s="36">
        <v>334.8</v>
      </c>
      <c r="G30" s="26"/>
      <c r="H30" s="26"/>
      <c r="I30" s="36"/>
      <c r="J30" s="36"/>
      <c r="K30" s="36"/>
      <c r="L30" s="36"/>
      <c r="M30" s="36"/>
      <c r="N30" s="36"/>
      <c r="O30" s="36"/>
    </row>
    <row r="31" s="1" customFormat="1" ht="27" customHeight="1" spans="1:15">
      <c r="A31" s="6" t="s">
        <v>89</v>
      </c>
      <c r="B31" s="60" t="s">
        <v>90</v>
      </c>
      <c r="C31" s="36">
        <v>334.8</v>
      </c>
      <c r="D31" s="36"/>
      <c r="E31" s="36">
        <v>334.8</v>
      </c>
      <c r="F31" s="36">
        <v>334.8</v>
      </c>
      <c r="G31" s="26"/>
      <c r="H31" s="26"/>
      <c r="I31" s="36"/>
      <c r="J31" s="36"/>
      <c r="K31" s="36"/>
      <c r="L31" s="36"/>
      <c r="M31" s="36"/>
      <c r="N31" s="36"/>
      <c r="O31" s="36"/>
    </row>
    <row r="32" s="1" customFormat="1" ht="27" customHeight="1" spans="1:15">
      <c r="A32" s="6" t="s">
        <v>91</v>
      </c>
      <c r="B32" s="60" t="s">
        <v>92</v>
      </c>
      <c r="C32" s="36">
        <v>21.99312</v>
      </c>
      <c r="D32" s="36"/>
      <c r="E32" s="36">
        <v>21.99312</v>
      </c>
      <c r="F32" s="36">
        <v>21.99312</v>
      </c>
      <c r="G32" s="26"/>
      <c r="H32" s="26"/>
      <c r="I32" s="36"/>
      <c r="J32" s="36"/>
      <c r="K32" s="36"/>
      <c r="L32" s="36"/>
      <c r="M32" s="36"/>
      <c r="N32" s="36"/>
      <c r="O32" s="36"/>
    </row>
    <row r="33" s="1" customFormat="1" ht="27" customHeight="1" spans="1:15">
      <c r="A33" s="6" t="s">
        <v>93</v>
      </c>
      <c r="B33" s="60" t="s">
        <v>94</v>
      </c>
      <c r="C33" s="36">
        <v>21.99312</v>
      </c>
      <c r="D33" s="36"/>
      <c r="E33" s="36">
        <v>21.99312</v>
      </c>
      <c r="F33" s="36">
        <v>21.99312</v>
      </c>
      <c r="G33" s="26"/>
      <c r="H33" s="26"/>
      <c r="I33" s="36"/>
      <c r="J33" s="36"/>
      <c r="K33" s="36"/>
      <c r="L33" s="36"/>
      <c r="M33" s="36"/>
      <c r="N33" s="36"/>
      <c r="O33" s="36"/>
    </row>
    <row r="34" s="1" customFormat="1" ht="27" customHeight="1" spans="1:15">
      <c r="A34" s="6" t="s">
        <v>95</v>
      </c>
      <c r="B34" s="60" t="s">
        <v>96</v>
      </c>
      <c r="C34" s="36">
        <v>21.99312</v>
      </c>
      <c r="D34" s="36"/>
      <c r="E34" s="36">
        <v>21.99312</v>
      </c>
      <c r="F34" s="36">
        <v>21.99312</v>
      </c>
      <c r="G34" s="26"/>
      <c r="H34" s="26"/>
      <c r="I34" s="36"/>
      <c r="J34" s="36"/>
      <c r="K34" s="36"/>
      <c r="L34" s="36"/>
      <c r="M34" s="36"/>
      <c r="N34" s="36"/>
      <c r="O34" s="36"/>
    </row>
    <row r="35" s="1" customFormat="1" ht="27" customHeight="1" spans="1:15">
      <c r="A35" s="6" t="s">
        <v>97</v>
      </c>
      <c r="B35" s="60" t="s">
        <v>98</v>
      </c>
      <c r="C35" s="36">
        <v>12.57721</v>
      </c>
      <c r="D35" s="36">
        <v>12.57721</v>
      </c>
      <c r="E35" s="36"/>
      <c r="F35" s="36"/>
      <c r="G35" s="26"/>
      <c r="H35" s="26"/>
      <c r="I35" s="36"/>
      <c r="J35" s="36"/>
      <c r="K35" s="36"/>
      <c r="L35" s="36"/>
      <c r="M35" s="36"/>
      <c r="N35" s="36"/>
      <c r="O35" s="36"/>
    </row>
    <row r="36" s="1" customFormat="1" ht="27" customHeight="1" spans="1:15">
      <c r="A36" s="6" t="s">
        <v>87</v>
      </c>
      <c r="B36" s="60" t="s">
        <v>99</v>
      </c>
      <c r="C36" s="36">
        <v>12.57721</v>
      </c>
      <c r="D36" s="36">
        <v>12.57721</v>
      </c>
      <c r="E36" s="36"/>
      <c r="F36" s="36"/>
      <c r="G36" s="26"/>
      <c r="H36" s="26"/>
      <c r="I36" s="36"/>
      <c r="J36" s="36"/>
      <c r="K36" s="36"/>
      <c r="L36" s="36"/>
      <c r="M36" s="36"/>
      <c r="N36" s="36"/>
      <c r="O36" s="36"/>
    </row>
    <row r="37" s="1" customFormat="1" ht="27" customHeight="1" spans="1:15">
      <c r="A37" s="6" t="s">
        <v>100</v>
      </c>
      <c r="B37" s="60" t="s">
        <v>101</v>
      </c>
      <c r="C37" s="36">
        <v>12.57721</v>
      </c>
      <c r="D37" s="36">
        <v>12.57721</v>
      </c>
      <c r="E37" s="36"/>
      <c r="F37" s="36"/>
      <c r="G37" s="26"/>
      <c r="H37" s="26"/>
      <c r="I37" s="36"/>
      <c r="J37" s="36"/>
      <c r="K37" s="36"/>
      <c r="L37" s="36"/>
      <c r="M37" s="36"/>
      <c r="N37" s="36"/>
      <c r="O37" s="36"/>
    </row>
    <row r="38" s="1" customFormat="1" ht="27" customHeight="1" spans="1:15">
      <c r="A38" s="6" t="s">
        <v>102</v>
      </c>
      <c r="B38" s="60" t="s">
        <v>103</v>
      </c>
      <c r="C38" s="36">
        <v>888.11</v>
      </c>
      <c r="D38" s="36">
        <v>888.11</v>
      </c>
      <c r="E38" s="36"/>
      <c r="F38" s="36"/>
      <c r="G38" s="26"/>
      <c r="H38" s="26"/>
      <c r="I38" s="36"/>
      <c r="J38" s="36"/>
      <c r="K38" s="36"/>
      <c r="L38" s="36"/>
      <c r="M38" s="36"/>
      <c r="N38" s="36"/>
      <c r="O38" s="36"/>
    </row>
    <row r="39" s="1" customFormat="1" ht="27" customHeight="1" spans="1:15">
      <c r="A39" s="6" t="s">
        <v>69</v>
      </c>
      <c r="B39" s="60" t="s">
        <v>104</v>
      </c>
      <c r="C39" s="36">
        <v>888.11</v>
      </c>
      <c r="D39" s="36">
        <v>888.11</v>
      </c>
      <c r="E39" s="36"/>
      <c r="F39" s="36"/>
      <c r="G39" s="26"/>
      <c r="H39" s="26"/>
      <c r="I39" s="36"/>
      <c r="J39" s="36"/>
      <c r="K39" s="36"/>
      <c r="L39" s="36"/>
      <c r="M39" s="36"/>
      <c r="N39" s="36"/>
      <c r="O39" s="36"/>
    </row>
    <row r="40" s="1" customFormat="1" ht="27" customHeight="1" spans="1:15">
      <c r="A40" s="6" t="s">
        <v>105</v>
      </c>
      <c r="B40" s="60" t="s">
        <v>106</v>
      </c>
      <c r="C40" s="36">
        <v>888.11</v>
      </c>
      <c r="D40" s="36">
        <v>888.11</v>
      </c>
      <c r="E40" s="36"/>
      <c r="F40" s="36"/>
      <c r="G40" s="26"/>
      <c r="H40" s="26"/>
      <c r="I40" s="36"/>
      <c r="J40" s="36"/>
      <c r="K40" s="36"/>
      <c r="L40" s="36"/>
      <c r="M40" s="36"/>
      <c r="N40" s="36"/>
      <c r="O40" s="36"/>
    </row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</sheetData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G2" sqref="G2"/>
    </sheetView>
  </sheetViews>
  <sheetFormatPr defaultColWidth="8" defaultRowHeight="12.75" customHeight="1" outlineLevelCol="6"/>
  <cols>
    <col min="1" max="1" width="19.125" style="1" customWidth="1"/>
    <col min="2" max="2" width="40.625" style="1" customWidth="1"/>
    <col min="3" max="4" width="26" style="1" customWidth="1"/>
    <col min="5" max="5" width="25.875" style="1" customWidth="1"/>
    <col min="6" max="6" width="8" style="1" customWidth="1"/>
    <col min="7" max="7" width="11.875" style="1" customWidth="1"/>
    <col min="8" max="8" width="8" style="1" customWidth="1"/>
    <col min="9" max="16384" width="8" style="2"/>
  </cols>
  <sheetData>
    <row r="1" s="1" customFormat="1" ht="21" customHeight="1" spans="1:7">
      <c r="A1" s="20"/>
      <c r="B1" s="20"/>
      <c r="C1" s="20"/>
      <c r="D1" s="20"/>
      <c r="E1" s="20"/>
      <c r="F1" s="20"/>
      <c r="G1" s="20"/>
    </row>
    <row r="2" s="1" customFormat="1" ht="29.25" customHeight="1" spans="1:7">
      <c r="A2" s="22" t="s">
        <v>107</v>
      </c>
      <c r="B2" s="22"/>
      <c r="C2" s="22"/>
      <c r="D2" s="22"/>
      <c r="E2" s="22"/>
      <c r="F2" s="23"/>
      <c r="G2" s="23"/>
    </row>
    <row r="3" s="1" customFormat="1" ht="21" customHeight="1" spans="1:7">
      <c r="A3" s="28" t="s">
        <v>108</v>
      </c>
      <c r="B3" s="25"/>
      <c r="C3" s="25"/>
      <c r="D3" s="25"/>
      <c r="E3" s="46" t="s">
        <v>2</v>
      </c>
      <c r="F3" s="20"/>
      <c r="G3" s="20"/>
    </row>
    <row r="4" s="1" customFormat="1" ht="21" customHeight="1" spans="1:7">
      <c r="A4" s="5" t="s">
        <v>109</v>
      </c>
      <c r="B4" s="5"/>
      <c r="C4" s="57" t="s">
        <v>29</v>
      </c>
      <c r="D4" s="9" t="s">
        <v>110</v>
      </c>
      <c r="E4" s="5" t="s">
        <v>111</v>
      </c>
      <c r="F4" s="20"/>
      <c r="G4" s="20"/>
    </row>
    <row r="5" s="1" customFormat="1" ht="21" customHeight="1" spans="1:7">
      <c r="A5" s="5" t="s">
        <v>112</v>
      </c>
      <c r="B5" s="5" t="s">
        <v>113</v>
      </c>
      <c r="C5" s="57"/>
      <c r="D5" s="9"/>
      <c r="E5" s="5"/>
      <c r="F5" s="20"/>
      <c r="G5" s="20"/>
    </row>
    <row r="6" s="1" customFormat="1" ht="21" customHeight="1" spans="1:7">
      <c r="A6" s="10" t="s">
        <v>43</v>
      </c>
      <c r="B6" s="10" t="s">
        <v>43</v>
      </c>
      <c r="C6" s="10">
        <v>1</v>
      </c>
      <c r="D6" s="39">
        <f>C6+1</f>
        <v>2</v>
      </c>
      <c r="E6" s="39">
        <f>D6+1</f>
        <v>3</v>
      </c>
      <c r="F6" s="20"/>
      <c r="G6" s="20"/>
    </row>
    <row r="7" s="1" customFormat="1" ht="27" customHeight="1" spans="1:7">
      <c r="A7" s="26"/>
      <c r="B7" s="26" t="s">
        <v>29</v>
      </c>
      <c r="C7" s="26">
        <v>17104.610433</v>
      </c>
      <c r="D7" s="26">
        <f>314.35+325.62</f>
        <v>639.97</v>
      </c>
      <c r="E7" s="26">
        <v>16464.64</v>
      </c>
      <c r="F7" s="20"/>
      <c r="G7" s="20"/>
    </row>
    <row r="8" s="1" customFormat="1" ht="27" customHeight="1" spans="1:5">
      <c r="A8" s="26" t="s">
        <v>44</v>
      </c>
      <c r="B8" s="26" t="s">
        <v>45</v>
      </c>
      <c r="C8" s="26">
        <v>47.29296</v>
      </c>
      <c r="D8" s="26">
        <v>47.29296</v>
      </c>
      <c r="E8" s="26"/>
    </row>
    <row r="9" s="1" customFormat="1" ht="27" customHeight="1" spans="1:5">
      <c r="A9" s="26" t="s">
        <v>46</v>
      </c>
      <c r="B9" s="26" t="s">
        <v>47</v>
      </c>
      <c r="C9" s="26">
        <v>46.36176</v>
      </c>
      <c r="D9" s="26">
        <v>46.36176</v>
      </c>
      <c r="E9" s="26"/>
    </row>
    <row r="10" s="1" customFormat="1" ht="27" customHeight="1" spans="1:5">
      <c r="A10" s="26" t="s">
        <v>48</v>
      </c>
      <c r="B10" s="26" t="s">
        <v>49</v>
      </c>
      <c r="C10" s="26">
        <v>30.90784</v>
      </c>
      <c r="D10" s="26">
        <v>30.90784</v>
      </c>
      <c r="E10" s="26"/>
    </row>
    <row r="11" s="1" customFormat="1" ht="27" customHeight="1" spans="1:5">
      <c r="A11" s="26" t="s">
        <v>50</v>
      </c>
      <c r="B11" s="26" t="s">
        <v>51</v>
      </c>
      <c r="C11" s="26">
        <v>15.45392</v>
      </c>
      <c r="D11" s="26">
        <v>15.45392</v>
      </c>
      <c r="E11" s="26"/>
    </row>
    <row r="12" s="1" customFormat="1" ht="27" customHeight="1" spans="1:5">
      <c r="A12" s="26" t="s">
        <v>52</v>
      </c>
      <c r="B12" s="26" t="s">
        <v>53</v>
      </c>
      <c r="C12" s="26">
        <v>0.9312</v>
      </c>
      <c r="D12" s="26">
        <v>0.9312</v>
      </c>
      <c r="E12" s="26"/>
    </row>
    <row r="13" s="1" customFormat="1" ht="27" customHeight="1" spans="1:5">
      <c r="A13" s="26" t="s">
        <v>54</v>
      </c>
      <c r="B13" s="26" t="s">
        <v>55</v>
      </c>
      <c r="C13" s="26">
        <v>0.9312</v>
      </c>
      <c r="D13" s="26">
        <v>0.9312</v>
      </c>
      <c r="E13" s="26"/>
    </row>
    <row r="14" s="1" customFormat="1" ht="27" customHeight="1" spans="1:5">
      <c r="A14" s="26" t="s">
        <v>56</v>
      </c>
      <c r="B14" s="26" t="s">
        <v>57</v>
      </c>
      <c r="C14" s="26">
        <v>32.207916</v>
      </c>
      <c r="D14" s="26">
        <v>32.207916</v>
      </c>
      <c r="E14" s="26"/>
    </row>
    <row r="15" s="1" customFormat="1" ht="27" customHeight="1" spans="1:5">
      <c r="A15" s="26" t="s">
        <v>58</v>
      </c>
      <c r="B15" s="26" t="s">
        <v>59</v>
      </c>
      <c r="C15" s="26">
        <v>32.207916</v>
      </c>
      <c r="D15" s="26">
        <v>32.207916</v>
      </c>
      <c r="E15" s="26"/>
    </row>
    <row r="16" s="1" customFormat="1" ht="27" customHeight="1" spans="1:5">
      <c r="A16" s="26" t="s">
        <v>60</v>
      </c>
      <c r="B16" s="26" t="s">
        <v>61</v>
      </c>
      <c r="C16" s="26">
        <v>32.207916</v>
      </c>
      <c r="D16" s="26">
        <v>32.207916</v>
      </c>
      <c r="E16" s="26"/>
    </row>
    <row r="17" s="1" customFormat="1" ht="27" customHeight="1" spans="1:5">
      <c r="A17" s="26" t="s">
        <v>62</v>
      </c>
      <c r="B17" s="26" t="s">
        <v>63</v>
      </c>
      <c r="C17" s="26">
        <v>1758.400406</v>
      </c>
      <c r="D17" s="26"/>
      <c r="E17" s="26">
        <v>1758.400406</v>
      </c>
    </row>
    <row r="18" s="1" customFormat="1" ht="27" customHeight="1" spans="1:5">
      <c r="A18" s="26" t="s">
        <v>52</v>
      </c>
      <c r="B18" s="26" t="s">
        <v>64</v>
      </c>
      <c r="C18" s="26">
        <v>1758.400406</v>
      </c>
      <c r="D18" s="26"/>
      <c r="E18" s="26">
        <v>1758.400406</v>
      </c>
    </row>
    <row r="19" s="1" customFormat="1" ht="27" customHeight="1" spans="1:5">
      <c r="A19" s="26" t="s">
        <v>65</v>
      </c>
      <c r="B19" s="26" t="s">
        <v>66</v>
      </c>
      <c r="C19" s="26">
        <v>1758.400406</v>
      </c>
      <c r="D19" s="26"/>
      <c r="E19" s="26">
        <v>1758.400406</v>
      </c>
    </row>
    <row r="20" s="1" customFormat="1" ht="27" customHeight="1" spans="1:5">
      <c r="A20" s="26" t="s">
        <v>67</v>
      </c>
      <c r="B20" s="26" t="s">
        <v>68</v>
      </c>
      <c r="C20" s="26">
        <v>14344.028821</v>
      </c>
      <c r="D20" s="26">
        <v>212.852</v>
      </c>
      <c r="E20" s="26">
        <v>14131.176821</v>
      </c>
    </row>
    <row r="21" s="1" customFormat="1" ht="27" customHeight="1" spans="1:5">
      <c r="A21" s="26" t="s">
        <v>69</v>
      </c>
      <c r="B21" s="26" t="s">
        <v>70</v>
      </c>
      <c r="C21" s="26">
        <v>10981.714078</v>
      </c>
      <c r="D21" s="26">
        <v>212.852</v>
      </c>
      <c r="E21" s="26">
        <v>10768.862078</v>
      </c>
    </row>
    <row r="22" s="1" customFormat="1" ht="27" customHeight="1" spans="1:5">
      <c r="A22" s="26" t="s">
        <v>71</v>
      </c>
      <c r="B22" s="26" t="s">
        <v>72</v>
      </c>
      <c r="C22" s="26">
        <v>212.852</v>
      </c>
      <c r="D22" s="26">
        <v>212.852</v>
      </c>
      <c r="E22" s="26"/>
    </row>
    <row r="23" s="1" customFormat="1" ht="27" customHeight="1" spans="1:5">
      <c r="A23" s="26" t="s">
        <v>73</v>
      </c>
      <c r="B23" s="26" t="s">
        <v>74</v>
      </c>
      <c r="C23" s="26">
        <v>477.74</v>
      </c>
      <c r="D23" s="26">
        <v>325.62</v>
      </c>
      <c r="E23" s="26">
        <f>477.74-325.62</f>
        <v>152.12</v>
      </c>
    </row>
    <row r="24" s="1" customFormat="1" ht="27" customHeight="1" spans="1:5">
      <c r="A24" s="26" t="s">
        <v>75</v>
      </c>
      <c r="B24" s="26" t="s">
        <v>76</v>
      </c>
      <c r="C24" s="26">
        <v>7113.225478</v>
      </c>
      <c r="D24" s="26"/>
      <c r="E24" s="26">
        <v>7113.225478</v>
      </c>
    </row>
    <row r="25" s="1" customFormat="1" ht="27" customHeight="1" spans="1:5">
      <c r="A25" s="26" t="s">
        <v>77</v>
      </c>
      <c r="B25" s="26" t="s">
        <v>78</v>
      </c>
      <c r="C25" s="26">
        <v>105.3966</v>
      </c>
      <c r="D25" s="26"/>
      <c r="E25" s="26">
        <v>105.3966</v>
      </c>
    </row>
    <row r="26" s="1" customFormat="1" ht="27" customHeight="1" spans="1:5">
      <c r="A26" s="26" t="s">
        <v>79</v>
      </c>
      <c r="B26" s="26" t="s">
        <v>80</v>
      </c>
      <c r="C26" s="26">
        <v>3072.5</v>
      </c>
      <c r="D26" s="26"/>
      <c r="E26" s="26">
        <v>3072.5</v>
      </c>
    </row>
    <row r="27" s="1" customFormat="1" ht="27" customHeight="1" spans="1:5">
      <c r="A27" s="26" t="s">
        <v>81</v>
      </c>
      <c r="B27" s="26" t="s">
        <v>82</v>
      </c>
      <c r="C27" s="26">
        <v>3027.514743</v>
      </c>
      <c r="D27" s="26"/>
      <c r="E27" s="26">
        <v>3027.514743</v>
      </c>
    </row>
    <row r="28" s="1" customFormat="1" ht="27" customHeight="1" spans="1:5">
      <c r="A28" s="26" t="s">
        <v>83</v>
      </c>
      <c r="B28" s="26" t="s">
        <v>84</v>
      </c>
      <c r="C28" s="26">
        <v>2610.6238</v>
      </c>
      <c r="D28" s="26"/>
      <c r="E28" s="26">
        <v>2610.6238</v>
      </c>
    </row>
    <row r="29" s="1" customFormat="1" ht="27" customHeight="1" spans="1:5">
      <c r="A29" s="26" t="s">
        <v>85</v>
      </c>
      <c r="B29" s="26" t="s">
        <v>86</v>
      </c>
      <c r="C29" s="26">
        <v>416.890943</v>
      </c>
      <c r="D29" s="26"/>
      <c r="E29" s="26">
        <v>416.890943</v>
      </c>
    </row>
    <row r="30" s="1" customFormat="1" ht="27" customHeight="1" spans="1:5">
      <c r="A30" s="26" t="s">
        <v>87</v>
      </c>
      <c r="B30" s="26" t="s">
        <v>88</v>
      </c>
      <c r="C30" s="26">
        <v>334.8</v>
      </c>
      <c r="D30" s="26"/>
      <c r="E30" s="26">
        <v>334.8</v>
      </c>
    </row>
    <row r="31" s="1" customFormat="1" ht="27" customHeight="1" spans="1:5">
      <c r="A31" s="26" t="s">
        <v>89</v>
      </c>
      <c r="B31" s="26" t="s">
        <v>90</v>
      </c>
      <c r="C31" s="26">
        <v>334.8</v>
      </c>
      <c r="D31" s="26"/>
      <c r="E31" s="26">
        <v>334.8</v>
      </c>
    </row>
    <row r="32" s="1" customFormat="1" ht="27" customHeight="1" spans="1:5">
      <c r="A32" s="26" t="s">
        <v>91</v>
      </c>
      <c r="B32" s="26" t="s">
        <v>92</v>
      </c>
      <c r="C32" s="26">
        <v>21.99312</v>
      </c>
      <c r="D32" s="26">
        <v>21.99312</v>
      </c>
      <c r="E32" s="26"/>
    </row>
    <row r="33" s="1" customFormat="1" ht="27" customHeight="1" spans="1:5">
      <c r="A33" s="26" t="s">
        <v>93</v>
      </c>
      <c r="B33" s="26" t="s">
        <v>94</v>
      </c>
      <c r="C33" s="26">
        <v>21.99312</v>
      </c>
      <c r="D33" s="26">
        <v>21.99312</v>
      </c>
      <c r="E33" s="26"/>
    </row>
    <row r="34" s="1" customFormat="1" ht="27" customHeight="1" spans="1:5">
      <c r="A34" s="26" t="s">
        <v>95</v>
      </c>
      <c r="B34" s="26" t="s">
        <v>96</v>
      </c>
      <c r="C34" s="26">
        <v>21.99312</v>
      </c>
      <c r="D34" s="26">
        <v>21.99312</v>
      </c>
      <c r="E34" s="26"/>
    </row>
    <row r="35" s="1" customFormat="1" ht="27" customHeight="1" spans="1:5">
      <c r="A35" s="26" t="s">
        <v>97</v>
      </c>
      <c r="B35" s="26" t="s">
        <v>98</v>
      </c>
      <c r="C35" s="26">
        <v>12.57721</v>
      </c>
      <c r="D35" s="26"/>
      <c r="E35" s="26">
        <v>12.57721</v>
      </c>
    </row>
    <row r="36" s="1" customFormat="1" ht="27" customHeight="1" spans="1:5">
      <c r="A36" s="26" t="s">
        <v>87</v>
      </c>
      <c r="B36" s="26" t="s">
        <v>99</v>
      </c>
      <c r="C36" s="26">
        <v>12.57721</v>
      </c>
      <c r="D36" s="26"/>
      <c r="E36" s="26">
        <v>12.57721</v>
      </c>
    </row>
    <row r="37" s="1" customFormat="1" ht="27" customHeight="1" spans="1:5">
      <c r="A37" s="26" t="s">
        <v>100</v>
      </c>
      <c r="B37" s="26" t="s">
        <v>101</v>
      </c>
      <c r="C37" s="26">
        <v>12.57721</v>
      </c>
      <c r="D37" s="26"/>
      <c r="E37" s="26">
        <v>12.57721</v>
      </c>
    </row>
    <row r="38" s="1" customFormat="1" ht="27" customHeight="1" spans="1:5">
      <c r="A38" s="26" t="s">
        <v>102</v>
      </c>
      <c r="B38" s="26" t="s">
        <v>103</v>
      </c>
      <c r="C38" s="26">
        <v>888.11</v>
      </c>
      <c r="D38" s="26"/>
      <c r="E38" s="26">
        <v>888.11</v>
      </c>
    </row>
    <row r="39" s="1" customFormat="1" ht="27" customHeight="1" spans="1:5">
      <c r="A39" s="26" t="s">
        <v>69</v>
      </c>
      <c r="B39" s="26" t="s">
        <v>104</v>
      </c>
      <c r="C39" s="26">
        <v>888.11</v>
      </c>
      <c r="D39" s="26"/>
      <c r="E39" s="26">
        <v>888.11</v>
      </c>
    </row>
    <row r="40" s="1" customFormat="1" ht="27" customHeight="1" spans="1:5">
      <c r="A40" s="26" t="s">
        <v>105</v>
      </c>
      <c r="B40" s="26" t="s">
        <v>106</v>
      </c>
      <c r="C40" s="26">
        <v>888.11</v>
      </c>
      <c r="D40" s="26"/>
      <c r="E40" s="26">
        <v>888.11</v>
      </c>
    </row>
    <row r="41" s="1" customFormat="1" ht="21" customHeight="1" spans="1:5">
      <c r="A41" s="4"/>
      <c r="B41" s="4"/>
      <c r="C41" s="4"/>
      <c r="D41" s="4"/>
      <c r="E41" s="4"/>
    </row>
    <row r="42" s="1" customFormat="1" ht="21" customHeight="1"/>
    <row r="43" s="1" customFormat="1" ht="21" customHeight="1" spans="3:3">
      <c r="C43" s="55"/>
    </row>
    <row r="44" s="1" customFormat="1" ht="21" customHeight="1" spans="5:5">
      <c r="E44" s="55"/>
    </row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topLeftCell="A46" workbookViewId="0">
      <selection activeCell="E9" sqref="C9:E9"/>
    </sheetView>
  </sheetViews>
  <sheetFormatPr defaultColWidth="8" defaultRowHeight="12.75" customHeight="1"/>
  <cols>
    <col min="1" max="1" width="28.5" style="1" customWidth="1"/>
    <col min="2" max="2" width="20" style="1" customWidth="1"/>
    <col min="3" max="3" width="31.5" style="1" customWidth="1"/>
    <col min="4" max="4" width="20.125" style="1" customWidth="1"/>
    <col min="5" max="5" width="18.875" style="1" customWidth="1"/>
    <col min="6" max="7" width="20.625" style="1" customWidth="1"/>
    <col min="8" max="34" width="8" style="1" customWidth="1"/>
    <col min="35" max="16384" width="8" style="2"/>
  </cols>
  <sheetData>
    <row r="1" s="1" customFormat="1" ht="19.5" customHeight="1" spans="1:7">
      <c r="A1" s="20"/>
      <c r="B1" s="41"/>
      <c r="C1" s="20"/>
      <c r="D1" s="20"/>
      <c r="E1" s="20"/>
      <c r="F1" s="42"/>
      <c r="G1" s="25"/>
    </row>
    <row r="2" s="1" customFormat="1" ht="29.25" customHeight="1" spans="1:7">
      <c r="A2" s="43" t="s">
        <v>114</v>
      </c>
      <c r="B2" s="44"/>
      <c r="C2" s="43"/>
      <c r="D2" s="43"/>
      <c r="E2" s="43"/>
      <c r="F2" s="43"/>
      <c r="G2" s="25"/>
    </row>
    <row r="3" s="1" customFormat="1" ht="17.25" customHeight="1" spans="1:7">
      <c r="A3" s="28" t="s">
        <v>26</v>
      </c>
      <c r="B3" s="45"/>
      <c r="C3" s="25"/>
      <c r="D3" s="25"/>
      <c r="E3" s="25"/>
      <c r="F3" s="21"/>
      <c r="G3" s="46" t="s">
        <v>2</v>
      </c>
    </row>
    <row r="4" s="1" customFormat="1" ht="17.25" customHeight="1" spans="1:7">
      <c r="A4" s="5" t="s">
        <v>3</v>
      </c>
      <c r="B4" s="5"/>
      <c r="C4" s="5" t="s">
        <v>115</v>
      </c>
      <c r="D4" s="5"/>
      <c r="E4" s="5"/>
      <c r="F4" s="5"/>
      <c r="G4" s="5"/>
    </row>
    <row r="5" s="1" customFormat="1" ht="17.25" customHeight="1" spans="1:7">
      <c r="A5" s="5" t="s">
        <v>5</v>
      </c>
      <c r="B5" s="47" t="s">
        <v>6</v>
      </c>
      <c r="C5" s="38" t="s">
        <v>7</v>
      </c>
      <c r="D5" s="38" t="s">
        <v>29</v>
      </c>
      <c r="E5" s="38" t="s">
        <v>116</v>
      </c>
      <c r="F5" s="38" t="s">
        <v>117</v>
      </c>
      <c r="G5" s="17" t="s">
        <v>118</v>
      </c>
    </row>
    <row r="6" s="1" customFormat="1" ht="17.25" customHeight="1" spans="1:7">
      <c r="A6" s="48" t="s">
        <v>8</v>
      </c>
      <c r="B6" s="26">
        <v>974.765996</v>
      </c>
      <c r="C6" s="26" t="s">
        <v>119</v>
      </c>
      <c r="D6" s="49">
        <f>IF(ISBLANK('[1]财拨总表（引用）'!B6)," ",'[1]财拨总表（引用）'!B6)</f>
        <v>974.765996</v>
      </c>
      <c r="E6" s="49">
        <f>IF(ISBLANK('[1]财拨总表（引用）'!C6)," ",'[1]财拨总表（引用）'!C6)</f>
        <v>974.765996</v>
      </c>
      <c r="F6" s="49"/>
      <c r="G6" s="50" t="str">
        <f>IF(ISBLANK('[1]财拨总表（引用）'!E6)," ",'[1]财拨总表（引用）'!E6)</f>
        <v> </v>
      </c>
    </row>
    <row r="7" s="1" customFormat="1" ht="17.25" customHeight="1" spans="1:7">
      <c r="A7" s="48" t="s">
        <v>120</v>
      </c>
      <c r="B7" s="26">
        <v>974.765996</v>
      </c>
      <c r="C7" s="51" t="s">
        <v>45</v>
      </c>
      <c r="D7" s="49">
        <f>IF(ISBLANK('[1]财拨总表（引用）'!B7)," ",'[1]财拨总表（引用）'!B7)</f>
        <v>47.29296</v>
      </c>
      <c r="E7" s="49">
        <f>IF(ISBLANK('[1]财拨总表（引用）'!C7)," ",'[1]财拨总表（引用）'!C7)</f>
        <v>47.29296</v>
      </c>
      <c r="F7" s="49"/>
      <c r="G7" s="50"/>
    </row>
    <row r="8" s="1" customFormat="1" ht="17.25" customHeight="1" spans="1:7">
      <c r="A8" s="48" t="s">
        <v>121</v>
      </c>
      <c r="B8" s="26"/>
      <c r="C8" s="51" t="s">
        <v>57</v>
      </c>
      <c r="D8" s="49">
        <f>IF(ISBLANK('[1]财拨总表（引用）'!B8)," ",'[1]财拨总表（引用）'!B8)</f>
        <v>32.207916</v>
      </c>
      <c r="E8" s="49">
        <f>IF(ISBLANK('[1]财拨总表（引用）'!C8)," ",'[1]财拨总表（引用）'!C8)</f>
        <v>32.207916</v>
      </c>
      <c r="F8" s="49"/>
      <c r="G8" s="50"/>
    </row>
    <row r="9" s="1" customFormat="1" ht="17.25" customHeight="1" spans="1:7">
      <c r="A9" s="48" t="s">
        <v>122</v>
      </c>
      <c r="B9" s="36"/>
      <c r="C9" s="51" t="s">
        <v>68</v>
      </c>
      <c r="D9" s="49">
        <f>IF(ISBLANK('[1]财拨总表（引用）'!B9)," ",'[1]财拨总表（引用）'!B9)</f>
        <v>873.272</v>
      </c>
      <c r="E9" s="49">
        <f>IF(ISBLANK('[1]财拨总表（引用）'!C9)," ",'[1]财拨总表（引用）'!C9)</f>
        <v>873.272</v>
      </c>
      <c r="F9" s="49"/>
      <c r="G9" s="50"/>
    </row>
    <row r="10" s="1" customFormat="1" ht="17.25" customHeight="1" spans="1:7">
      <c r="A10" s="48"/>
      <c r="B10" s="52"/>
      <c r="C10" s="51" t="s">
        <v>92</v>
      </c>
      <c r="D10" s="49">
        <f>IF(ISBLANK('[1]财拨总表（引用）'!B10)," ",'[1]财拨总表（引用）'!B10)</f>
        <v>21.99312</v>
      </c>
      <c r="E10" s="49">
        <f>IF(ISBLANK('[1]财拨总表（引用）'!C10)," ",'[1]财拨总表（引用）'!C10)</f>
        <v>21.99312</v>
      </c>
      <c r="F10" s="49"/>
      <c r="G10" s="50"/>
    </row>
    <row r="11" s="1" customFormat="1" ht="17.25" customHeight="1" spans="1:7">
      <c r="A11" s="48"/>
      <c r="B11" s="52"/>
      <c r="C11" s="51" t="str">
        <f>IF(ISBLANK('[1]财拨总表（引用）'!A11)," ",'[1]财拨总表（引用）'!A11)</f>
        <v> </v>
      </c>
      <c r="D11" s="49" t="str">
        <f>IF(ISBLANK('[1]财拨总表（引用）'!B11)," ",'[1]财拨总表（引用）'!B11)</f>
        <v> </v>
      </c>
      <c r="E11" s="49" t="str">
        <f>IF(ISBLANK('[1]财拨总表（引用）'!C11)," ",'[1]财拨总表（引用）'!C11)</f>
        <v> </v>
      </c>
      <c r="F11" s="49"/>
      <c r="G11" s="50"/>
    </row>
    <row r="12" s="1" customFormat="1" ht="17.25" customHeight="1" spans="1:7">
      <c r="A12" s="48"/>
      <c r="B12" s="52"/>
      <c r="C12" s="51" t="str">
        <f>IF(ISBLANK('[1]财拨总表（引用）'!A12)," ",'[1]财拨总表（引用）'!A12)</f>
        <v> </v>
      </c>
      <c r="D12" s="49" t="str">
        <f>IF(ISBLANK('[1]财拨总表（引用）'!B12)," ",'[1]财拨总表（引用）'!B12)</f>
        <v> </v>
      </c>
      <c r="E12" s="49" t="str">
        <f>IF(ISBLANK('[1]财拨总表（引用）'!C12)," ",'[1]财拨总表（引用）'!C12)</f>
        <v> </v>
      </c>
      <c r="F12" s="49"/>
      <c r="G12" s="50"/>
    </row>
    <row r="13" s="1" customFormat="1" ht="17.25" customHeight="1" spans="1:7">
      <c r="A13" s="48"/>
      <c r="B13" s="52"/>
      <c r="C13" s="51"/>
      <c r="D13" s="49" t="str">
        <f>IF(ISBLANK('[1]财拨总表（引用）'!B13)," ",'[1]财拨总表（引用）'!B13)</f>
        <v> </v>
      </c>
      <c r="E13" s="49" t="str">
        <f>IF(ISBLANK('[1]财拨总表（引用）'!C13)," ",'[1]财拨总表（引用）'!C13)</f>
        <v> </v>
      </c>
      <c r="F13" s="49" t="str">
        <f>IF(ISBLANK('[1]财拨总表（引用）'!D13)," ",'[1]财拨总表（引用）'!D13)</f>
        <v> </v>
      </c>
      <c r="G13" s="50"/>
    </row>
    <row r="14" s="1" customFormat="1" ht="17.25" customHeight="1" spans="1:7">
      <c r="A14" s="48"/>
      <c r="B14" s="52"/>
      <c r="C14" s="51" t="str">
        <f>IF(ISBLANK('[1]财拨总表（引用）'!A14)," ",'[1]财拨总表（引用）'!A14)</f>
        <v> </v>
      </c>
      <c r="D14" s="49" t="str">
        <f>IF(ISBLANK('[1]财拨总表（引用）'!B14)," ",'[1]财拨总表（引用）'!B14)</f>
        <v> </v>
      </c>
      <c r="E14" s="49" t="str">
        <f>IF(ISBLANK('[1]财拨总表（引用）'!C14)," ",'[1]财拨总表（引用）'!C14)</f>
        <v> </v>
      </c>
      <c r="F14" s="49" t="str">
        <f>IF(ISBLANK('[1]财拨总表（引用）'!D14)," ",'[1]财拨总表（引用）'!D14)</f>
        <v> </v>
      </c>
      <c r="G14" s="50"/>
    </row>
    <row r="15" s="1" customFormat="1" ht="17.25" customHeight="1" spans="1:7">
      <c r="A15" s="48"/>
      <c r="B15" s="52"/>
      <c r="C15" s="51" t="str">
        <f>IF(ISBLANK('[1]财拨总表（引用）'!A15)," ",'[1]财拨总表（引用）'!A15)</f>
        <v> </v>
      </c>
      <c r="D15" s="49" t="str">
        <f>IF(ISBLANK('[1]财拨总表（引用）'!B15)," ",'[1]财拨总表（引用）'!B15)</f>
        <v> </v>
      </c>
      <c r="E15" s="49" t="str">
        <f>IF(ISBLANK('[1]财拨总表（引用）'!C15)," ",'[1]财拨总表（引用）'!C15)</f>
        <v> </v>
      </c>
      <c r="F15" s="49" t="str">
        <f>IF(ISBLANK('[1]财拨总表（引用）'!D15)," ",'[1]财拨总表（引用）'!D15)</f>
        <v> </v>
      </c>
      <c r="G15" s="50"/>
    </row>
    <row r="16" s="1" customFormat="1" ht="17.25" customHeight="1" spans="1:7">
      <c r="A16" s="48"/>
      <c r="B16" s="52"/>
      <c r="C16" s="51" t="str">
        <f>IF(ISBLANK('[1]财拨总表（引用）'!A16)," ",'[1]财拨总表（引用）'!A16)</f>
        <v> </v>
      </c>
      <c r="D16" s="49" t="str">
        <f>IF(ISBLANK('[1]财拨总表（引用）'!B16)," ",'[1]财拨总表（引用）'!B16)</f>
        <v> </v>
      </c>
      <c r="E16" s="49" t="str">
        <f>IF(ISBLANK('[1]财拨总表（引用）'!C16)," ",'[1]财拨总表（引用）'!C16)</f>
        <v> </v>
      </c>
      <c r="F16" s="49" t="str">
        <f>IF(ISBLANK('[1]财拨总表（引用）'!D16)," ",'[1]财拨总表（引用）'!D16)</f>
        <v> </v>
      </c>
      <c r="G16" s="50"/>
    </row>
    <row r="17" s="1" customFormat="1" ht="17.25" customHeight="1" spans="1:7">
      <c r="A17" s="50"/>
      <c r="B17" s="52"/>
      <c r="C17" s="51" t="str">
        <f>IF(ISBLANK('[1]财拨总表（引用）'!A17)," ",'[1]财拨总表（引用）'!A17)</f>
        <v> </v>
      </c>
      <c r="D17" s="49" t="str">
        <f>IF(ISBLANK('[1]财拨总表（引用）'!B17)," ",'[1]财拨总表（引用）'!B17)</f>
        <v> </v>
      </c>
      <c r="E17" s="49" t="str">
        <f>IF(ISBLANK('[1]财拨总表（引用）'!C17)," ",'[1]财拨总表（引用）'!C17)</f>
        <v> </v>
      </c>
      <c r="F17" s="49" t="str">
        <f>IF(ISBLANK('[1]财拨总表（引用）'!D17)," ",'[1]财拨总表（引用）'!D17)</f>
        <v> </v>
      </c>
      <c r="G17" s="50"/>
    </row>
    <row r="18" s="1" customFormat="1" ht="17.25" customHeight="1" spans="1:7">
      <c r="A18" s="48"/>
      <c r="B18" s="52"/>
      <c r="C18" s="51" t="str">
        <f>IF(ISBLANK('[1]财拨总表（引用）'!A18)," ",'[1]财拨总表（引用）'!A18)</f>
        <v> </v>
      </c>
      <c r="D18" s="49" t="str">
        <f>IF(ISBLANK('[1]财拨总表（引用）'!B18)," ",'[1]财拨总表（引用）'!B18)</f>
        <v> </v>
      </c>
      <c r="E18" s="49" t="str">
        <f>IF(ISBLANK('[1]财拨总表（引用）'!C18)," ",'[1]财拨总表（引用）'!C18)</f>
        <v> </v>
      </c>
      <c r="F18" s="49" t="str">
        <f>IF(ISBLANK('[1]财拨总表（引用）'!D18)," ",'[1]财拨总表（引用）'!D18)</f>
        <v> </v>
      </c>
      <c r="G18" s="50"/>
    </row>
    <row r="19" s="1" customFormat="1" ht="17.25" customHeight="1" spans="1:7">
      <c r="A19" s="48"/>
      <c r="B19" s="52"/>
      <c r="C19" s="51" t="str">
        <f>IF(ISBLANK('[1]财拨总表（引用）'!A19)," ",'[1]财拨总表（引用）'!A19)</f>
        <v> </v>
      </c>
      <c r="D19" s="49" t="str">
        <f>IF(ISBLANK('[1]财拨总表（引用）'!B19)," ",'[1]财拨总表（引用）'!B19)</f>
        <v> </v>
      </c>
      <c r="E19" s="49" t="str">
        <f>IF(ISBLANK('[1]财拨总表（引用）'!C19)," ",'[1]财拨总表（引用）'!C19)</f>
        <v> </v>
      </c>
      <c r="F19" s="49" t="str">
        <f>IF(ISBLANK('[1]财拨总表（引用）'!D19)," ",'[1]财拨总表（引用）'!D19)</f>
        <v> </v>
      </c>
      <c r="G19" s="50"/>
    </row>
    <row r="20" s="1" customFormat="1" ht="17.25" customHeight="1" spans="1:7">
      <c r="A20" s="48"/>
      <c r="B20" s="52"/>
      <c r="C20" s="51" t="str">
        <f>IF(ISBLANK('[1]财拨总表（引用）'!A20)," ",'[1]财拨总表（引用）'!A20)</f>
        <v> </v>
      </c>
      <c r="D20" s="49" t="str">
        <f>IF(ISBLANK('[1]财拨总表（引用）'!B20)," ",'[1]财拨总表（引用）'!B20)</f>
        <v> </v>
      </c>
      <c r="E20" s="49" t="str">
        <f>IF(ISBLANK('[1]财拨总表（引用）'!C20)," ",'[1]财拨总表（引用）'!C20)</f>
        <v> </v>
      </c>
      <c r="F20" s="49" t="str">
        <f>IF(ISBLANK('[1]财拨总表（引用）'!D20)," ",'[1]财拨总表（引用）'!D20)</f>
        <v> </v>
      </c>
      <c r="G20" s="50"/>
    </row>
    <row r="21" s="1" customFormat="1" ht="17.25" customHeight="1" spans="1:7">
      <c r="A21" s="48"/>
      <c r="B21" s="52"/>
      <c r="C21" s="51" t="str">
        <f>IF(ISBLANK('[1]财拨总表（引用）'!A21)," ",'[1]财拨总表（引用）'!A21)</f>
        <v> </v>
      </c>
      <c r="D21" s="49" t="str">
        <f>IF(ISBLANK('[1]财拨总表（引用）'!B21)," ",'[1]财拨总表（引用）'!B21)</f>
        <v> </v>
      </c>
      <c r="E21" s="49" t="str">
        <f>IF(ISBLANK('[1]财拨总表（引用）'!C21)," ",'[1]财拨总表（引用）'!C21)</f>
        <v> </v>
      </c>
      <c r="F21" s="49" t="str">
        <f>IF(ISBLANK('[1]财拨总表（引用）'!D21)," ",'[1]财拨总表（引用）'!D21)</f>
        <v> </v>
      </c>
      <c r="G21" s="50"/>
    </row>
    <row r="22" s="1" customFormat="1" ht="17.25" customHeight="1" spans="1:7">
      <c r="A22" s="48"/>
      <c r="B22" s="52"/>
      <c r="C22" s="51" t="str">
        <f>IF(ISBLANK('[1]财拨总表（引用）'!A22)," ",'[1]财拨总表（引用）'!A22)</f>
        <v> </v>
      </c>
      <c r="D22" s="49" t="str">
        <f>IF(ISBLANK('[1]财拨总表（引用）'!B22)," ",'[1]财拨总表（引用）'!B22)</f>
        <v> </v>
      </c>
      <c r="E22" s="49" t="str">
        <f>IF(ISBLANK('[1]财拨总表（引用）'!C22)," ",'[1]财拨总表（引用）'!C22)</f>
        <v> </v>
      </c>
      <c r="F22" s="49" t="str">
        <f>IF(ISBLANK('[1]财拨总表（引用）'!D22)," ",'[1]财拨总表（引用）'!D22)</f>
        <v> </v>
      </c>
      <c r="G22" s="50"/>
    </row>
    <row r="23" s="1" customFormat="1" ht="17.25" customHeight="1" spans="1:7">
      <c r="A23" s="48"/>
      <c r="B23" s="52"/>
      <c r="C23" s="51" t="str">
        <f>IF(ISBLANK('[1]财拨总表（引用）'!A23)," ",'[1]财拨总表（引用）'!A23)</f>
        <v> </v>
      </c>
      <c r="D23" s="49" t="str">
        <f>IF(ISBLANK('[1]财拨总表（引用）'!B23)," ",'[1]财拨总表（引用）'!B23)</f>
        <v> </v>
      </c>
      <c r="E23" s="49" t="str">
        <f>IF(ISBLANK('[1]财拨总表（引用）'!C23)," ",'[1]财拨总表（引用）'!C23)</f>
        <v> </v>
      </c>
      <c r="F23" s="49" t="str">
        <f>IF(ISBLANK('[1]财拨总表（引用）'!D23)," ",'[1]财拨总表（引用）'!D23)</f>
        <v> </v>
      </c>
      <c r="G23" s="50"/>
    </row>
    <row r="24" s="1" customFormat="1" ht="19.5" customHeight="1" spans="1:7">
      <c r="A24" s="48"/>
      <c r="B24" s="52"/>
      <c r="C24" s="51" t="str">
        <f>IF(ISBLANK('[1]财拨总表（引用）'!A24)," ",'[1]财拨总表（引用）'!A24)</f>
        <v> </v>
      </c>
      <c r="D24" s="49" t="str">
        <f>IF(ISBLANK('[1]财拨总表（引用）'!B24)," ",'[1]财拨总表（引用）'!B24)</f>
        <v> </v>
      </c>
      <c r="E24" s="49" t="str">
        <f>IF(ISBLANK('[1]财拨总表（引用）'!C24)," ",'[1]财拨总表（引用）'!C24)</f>
        <v> </v>
      </c>
      <c r="F24" s="49" t="str">
        <f>IF(ISBLANK('[1]财拨总表（引用）'!D24)," ",'[1]财拨总表（引用）'!D24)</f>
        <v> </v>
      </c>
      <c r="G24" s="50"/>
    </row>
    <row r="25" s="1" customFormat="1" ht="19.5" customHeight="1" spans="1:7">
      <c r="A25" s="48"/>
      <c r="B25" s="52"/>
      <c r="C25" s="51" t="str">
        <f>IF(ISBLANK('[1]财拨总表（引用）'!A25)," ",'[1]财拨总表（引用）'!A25)</f>
        <v> </v>
      </c>
      <c r="D25" s="49" t="str">
        <f>IF(ISBLANK('[1]财拨总表（引用）'!B25)," ",'[1]财拨总表（引用）'!B25)</f>
        <v> </v>
      </c>
      <c r="E25" s="49" t="str">
        <f>IF(ISBLANK('[1]财拨总表（引用）'!C25)," ",'[1]财拨总表（引用）'!C25)</f>
        <v> </v>
      </c>
      <c r="F25" s="49" t="str">
        <f>IF(ISBLANK('[1]财拨总表（引用）'!D25)," ",'[1]财拨总表（引用）'!D25)</f>
        <v> </v>
      </c>
      <c r="G25" s="50"/>
    </row>
    <row r="26" s="1" customFormat="1" ht="19.5" customHeight="1" spans="1:7">
      <c r="A26" s="48"/>
      <c r="B26" s="52"/>
      <c r="C26" s="51" t="str">
        <f>IF(ISBLANK('[1]财拨总表（引用）'!A26)," ",'[1]财拨总表（引用）'!A26)</f>
        <v> </v>
      </c>
      <c r="D26" s="49" t="str">
        <f>IF(ISBLANK('[1]财拨总表（引用）'!B26)," ",'[1]财拨总表（引用）'!B26)</f>
        <v> </v>
      </c>
      <c r="E26" s="49" t="str">
        <f>IF(ISBLANK('[1]财拨总表（引用）'!C26)," ",'[1]财拨总表（引用）'!C26)</f>
        <v> </v>
      </c>
      <c r="F26" s="49" t="str">
        <f>IF(ISBLANK('[1]财拨总表（引用）'!D26)," ",'[1]财拨总表（引用）'!D26)</f>
        <v> </v>
      </c>
      <c r="G26" s="50"/>
    </row>
    <row r="27" s="1" customFormat="1" ht="19.5" customHeight="1" spans="1:7">
      <c r="A27" s="48"/>
      <c r="B27" s="52"/>
      <c r="C27" s="51" t="str">
        <f>IF(ISBLANK('[1]财拨总表（引用）'!A27)," ",'[1]财拨总表（引用）'!A27)</f>
        <v> </v>
      </c>
      <c r="D27" s="49" t="str">
        <f>IF(ISBLANK('[1]财拨总表（引用）'!B27)," ",'[1]财拨总表（引用）'!B27)</f>
        <v> </v>
      </c>
      <c r="E27" s="49" t="str">
        <f>IF(ISBLANK('[1]财拨总表（引用）'!C27)," ",'[1]财拨总表（引用）'!C27)</f>
        <v> </v>
      </c>
      <c r="F27" s="49" t="str">
        <f>IF(ISBLANK('[1]财拨总表（引用）'!D27)," ",'[1]财拨总表（引用）'!D27)</f>
        <v> </v>
      </c>
      <c r="G27" s="50"/>
    </row>
    <row r="28" s="1" customFormat="1" ht="19.5" customHeight="1" spans="1:7">
      <c r="A28" s="48"/>
      <c r="B28" s="52"/>
      <c r="C28" s="51" t="str">
        <f>IF(ISBLANK('[1]财拨总表（引用）'!A28)," ",'[1]财拨总表（引用）'!A28)</f>
        <v> </v>
      </c>
      <c r="D28" s="49" t="str">
        <f>IF(ISBLANK('[1]财拨总表（引用）'!B28)," ",'[1]财拨总表（引用）'!B28)</f>
        <v> </v>
      </c>
      <c r="E28" s="49" t="str">
        <f>IF(ISBLANK('[1]财拨总表（引用）'!C28)," ",'[1]财拨总表（引用）'!C28)</f>
        <v> </v>
      </c>
      <c r="F28" s="49" t="str">
        <f>IF(ISBLANK('[1]财拨总表（引用）'!D28)," ",'[1]财拨总表（引用）'!D28)</f>
        <v> </v>
      </c>
      <c r="G28" s="50"/>
    </row>
    <row r="29" s="1" customFormat="1" ht="19.5" customHeight="1" spans="1:7">
      <c r="A29" s="48"/>
      <c r="B29" s="52"/>
      <c r="C29" s="51" t="str">
        <f>IF(ISBLANK('[1]财拨总表（引用）'!A29)," ",'[1]财拨总表（引用）'!A29)</f>
        <v> </v>
      </c>
      <c r="D29" s="49" t="str">
        <f>IF(ISBLANK('[1]财拨总表（引用）'!B29)," ",'[1]财拨总表（引用）'!B29)</f>
        <v> </v>
      </c>
      <c r="E29" s="49" t="str">
        <f>IF(ISBLANK('[1]财拨总表（引用）'!C29)," ",'[1]财拨总表（引用）'!C29)</f>
        <v> </v>
      </c>
      <c r="F29" s="49" t="str">
        <f>IF(ISBLANK('[1]财拨总表（引用）'!D29)," ",'[1]财拨总表（引用）'!D29)</f>
        <v> </v>
      </c>
      <c r="G29" s="50"/>
    </row>
    <row r="30" s="1" customFormat="1" ht="19.5" customHeight="1" spans="1:7">
      <c r="A30" s="48"/>
      <c r="B30" s="52"/>
      <c r="C30" s="51" t="str">
        <f>IF(ISBLANK('[1]财拨总表（引用）'!A30)," ",'[1]财拨总表（引用）'!A30)</f>
        <v> </v>
      </c>
      <c r="D30" s="49" t="str">
        <f>IF(ISBLANK('[1]财拨总表（引用）'!B30)," ",'[1]财拨总表（引用）'!B30)</f>
        <v> </v>
      </c>
      <c r="E30" s="49" t="str">
        <f>IF(ISBLANK('[1]财拨总表（引用）'!C30)," ",'[1]财拨总表（引用）'!C30)</f>
        <v> </v>
      </c>
      <c r="F30" s="49" t="str">
        <f>IF(ISBLANK('[1]财拨总表（引用）'!D30)," ",'[1]财拨总表（引用）'!D30)</f>
        <v> </v>
      </c>
      <c r="G30" s="50"/>
    </row>
    <row r="31" s="1" customFormat="1" ht="19.5" customHeight="1" spans="1:7">
      <c r="A31" s="48"/>
      <c r="B31" s="52"/>
      <c r="C31" s="51" t="str">
        <f>IF(ISBLANK('[1]财拨总表（引用）'!A31)," ",'[1]财拨总表（引用）'!A31)</f>
        <v> </v>
      </c>
      <c r="D31" s="49" t="str">
        <f>IF(ISBLANK('[1]财拨总表（引用）'!B31)," ",'[1]财拨总表（引用）'!B31)</f>
        <v> </v>
      </c>
      <c r="E31" s="49" t="str">
        <f>IF(ISBLANK('[1]财拨总表（引用）'!C31)," ",'[1]财拨总表（引用）'!C31)</f>
        <v> </v>
      </c>
      <c r="F31" s="49" t="str">
        <f>IF(ISBLANK('[1]财拨总表（引用）'!D31)," ",'[1]财拨总表（引用）'!D31)</f>
        <v> </v>
      </c>
      <c r="G31" s="50"/>
    </row>
    <row r="32" s="1" customFormat="1" ht="19.5" customHeight="1" spans="1:7">
      <c r="A32" s="48"/>
      <c r="B32" s="52"/>
      <c r="C32" s="51" t="str">
        <f>IF(ISBLANK('[1]财拨总表（引用）'!A32)," ",'[1]财拨总表（引用）'!A32)</f>
        <v> </v>
      </c>
      <c r="D32" s="49" t="str">
        <f>IF(ISBLANK('[1]财拨总表（引用）'!B32)," ",'[1]财拨总表（引用）'!B32)</f>
        <v> </v>
      </c>
      <c r="E32" s="49" t="str">
        <f>IF(ISBLANK('[1]财拨总表（引用）'!C32)," ",'[1]财拨总表（引用）'!C32)</f>
        <v> </v>
      </c>
      <c r="F32" s="49" t="str">
        <f>IF(ISBLANK('[1]财拨总表（引用）'!D32)," ",'[1]财拨总表（引用）'!D32)</f>
        <v> </v>
      </c>
      <c r="G32" s="50"/>
    </row>
    <row r="33" s="1" customFormat="1" ht="19.5" customHeight="1" spans="1:7">
      <c r="A33" s="48"/>
      <c r="B33" s="52"/>
      <c r="C33" s="51" t="str">
        <f>IF(ISBLANK('[1]财拨总表（引用）'!A33)," ",'[1]财拨总表（引用）'!A33)</f>
        <v> </v>
      </c>
      <c r="D33" s="49" t="str">
        <f>IF(ISBLANK('[1]财拨总表（引用）'!B33)," ",'[1]财拨总表（引用）'!B33)</f>
        <v> </v>
      </c>
      <c r="E33" s="49" t="str">
        <f>IF(ISBLANK('[1]财拨总表（引用）'!C33)," ",'[1]财拨总表（引用）'!C33)</f>
        <v> </v>
      </c>
      <c r="F33" s="49" t="str">
        <f>IF(ISBLANK('[1]财拨总表（引用）'!D33)," ",'[1]财拨总表（引用）'!D33)</f>
        <v> </v>
      </c>
      <c r="G33" s="50"/>
    </row>
    <row r="34" s="1" customFormat="1" ht="19.5" customHeight="1" spans="1:7">
      <c r="A34" s="48"/>
      <c r="B34" s="52"/>
      <c r="C34" s="51" t="str">
        <f>IF(ISBLANK('[1]财拨总表（引用）'!A34)," ",'[1]财拨总表（引用）'!A34)</f>
        <v> </v>
      </c>
      <c r="D34" s="49" t="str">
        <f>IF(ISBLANK('[1]财拨总表（引用）'!B34)," ",'[1]财拨总表（引用）'!B34)</f>
        <v> </v>
      </c>
      <c r="E34" s="49" t="str">
        <f>IF(ISBLANK('[1]财拨总表（引用）'!C34)," ",'[1]财拨总表（引用）'!C34)</f>
        <v> </v>
      </c>
      <c r="F34" s="49" t="str">
        <f>IF(ISBLANK('[1]财拨总表（引用）'!D34)," ",'[1]财拨总表（引用）'!D34)</f>
        <v> </v>
      </c>
      <c r="G34" s="50"/>
    </row>
    <row r="35" s="1" customFormat="1" ht="19.5" customHeight="1" spans="1:7">
      <c r="A35" s="48"/>
      <c r="B35" s="52"/>
      <c r="C35" s="51" t="str">
        <f>IF(ISBLANK('[1]财拨总表（引用）'!A35)," ",'[1]财拨总表（引用）'!A35)</f>
        <v> </v>
      </c>
      <c r="D35" s="49" t="str">
        <f>IF(ISBLANK('[1]财拨总表（引用）'!B35)," ",'[1]财拨总表（引用）'!B35)</f>
        <v> </v>
      </c>
      <c r="E35" s="49" t="str">
        <f>IF(ISBLANK('[1]财拨总表（引用）'!C35)," ",'[1]财拨总表（引用）'!C35)</f>
        <v> </v>
      </c>
      <c r="F35" s="49" t="str">
        <f>IF(ISBLANK('[1]财拨总表（引用）'!D35)," ",'[1]财拨总表（引用）'!D35)</f>
        <v> </v>
      </c>
      <c r="G35" s="50"/>
    </row>
    <row r="36" s="1" customFormat="1" ht="19.5" customHeight="1" spans="1:7">
      <c r="A36" s="48"/>
      <c r="B36" s="52"/>
      <c r="C36" s="51" t="str">
        <f>IF(ISBLANK('[1]财拨总表（引用）'!A36)," ",'[1]财拨总表（引用）'!A36)</f>
        <v> </v>
      </c>
      <c r="D36" s="49" t="str">
        <f>IF(ISBLANK('[1]财拨总表（引用）'!B36)," ",'[1]财拨总表（引用）'!B36)</f>
        <v> </v>
      </c>
      <c r="E36" s="49" t="str">
        <f>IF(ISBLANK('[1]财拨总表（引用）'!C36)," ",'[1]财拨总表（引用）'!C36)</f>
        <v> </v>
      </c>
      <c r="F36" s="49" t="str">
        <f>IF(ISBLANK('[1]财拨总表（引用）'!D36)," ",'[1]财拨总表（引用）'!D36)</f>
        <v> </v>
      </c>
      <c r="G36" s="50"/>
    </row>
    <row r="37" s="1" customFormat="1" ht="19.5" customHeight="1" spans="1:7">
      <c r="A37" s="48"/>
      <c r="B37" s="52"/>
      <c r="C37" s="51" t="str">
        <f>IF(ISBLANK('[1]财拨总表（引用）'!A37)," ",'[1]财拨总表（引用）'!A37)</f>
        <v> </v>
      </c>
      <c r="D37" s="49" t="str">
        <f>IF(ISBLANK('[1]财拨总表（引用）'!B37)," ",'[1]财拨总表（引用）'!B37)</f>
        <v> </v>
      </c>
      <c r="E37" s="49" t="str">
        <f>IF(ISBLANK('[1]财拨总表（引用）'!C37)," ",'[1]财拨总表（引用）'!C37)</f>
        <v> </v>
      </c>
      <c r="F37" s="49" t="str">
        <f>IF(ISBLANK('[1]财拨总表（引用）'!D37)," ",'[1]财拨总表（引用）'!D37)</f>
        <v> </v>
      </c>
      <c r="G37" s="50"/>
    </row>
    <row r="38" s="1" customFormat="1" ht="19.5" customHeight="1" spans="1:7">
      <c r="A38" s="48"/>
      <c r="B38" s="52"/>
      <c r="C38" s="51" t="str">
        <f>IF(ISBLANK('[1]财拨总表（引用）'!A38)," ",'[1]财拨总表（引用）'!A38)</f>
        <v> </v>
      </c>
      <c r="D38" s="49" t="str">
        <f>IF(ISBLANK('[1]财拨总表（引用）'!B38)," ",'[1]财拨总表（引用）'!B38)</f>
        <v> </v>
      </c>
      <c r="E38" s="49" t="str">
        <f>IF(ISBLANK('[1]财拨总表（引用）'!C38)," ",'[1]财拨总表（引用）'!C38)</f>
        <v> </v>
      </c>
      <c r="F38" s="49" t="str">
        <f>IF(ISBLANK('[1]财拨总表（引用）'!D38)," ",'[1]财拨总表（引用）'!D38)</f>
        <v> </v>
      </c>
      <c r="G38" s="50"/>
    </row>
    <row r="39" s="1" customFormat="1" ht="19.5" customHeight="1" spans="1:7">
      <c r="A39" s="48"/>
      <c r="B39" s="52"/>
      <c r="C39" s="51" t="str">
        <f>IF(ISBLANK('[1]财拨总表（引用）'!A39)," ",'[1]财拨总表（引用）'!A39)</f>
        <v> </v>
      </c>
      <c r="D39" s="49" t="str">
        <f>IF(ISBLANK('[1]财拨总表（引用）'!B39)," ",'[1]财拨总表（引用）'!B39)</f>
        <v> </v>
      </c>
      <c r="E39" s="49" t="str">
        <f>IF(ISBLANK('[1]财拨总表（引用）'!C39)," ",'[1]财拨总表（引用）'!C39)</f>
        <v> </v>
      </c>
      <c r="F39" s="49" t="str">
        <f>IF(ISBLANK('[1]财拨总表（引用）'!D39)," ",'[1]财拨总表（引用）'!D39)</f>
        <v> </v>
      </c>
      <c r="G39" s="50"/>
    </row>
    <row r="40" s="1" customFormat="1" ht="19.5" customHeight="1" spans="1:7">
      <c r="A40" s="48"/>
      <c r="B40" s="52"/>
      <c r="C40" s="51" t="str">
        <f>IF(ISBLANK('[1]财拨总表（引用）'!A40)," ",'[1]财拨总表（引用）'!A40)</f>
        <v> </v>
      </c>
      <c r="D40" s="49" t="str">
        <f>IF(ISBLANK('[1]财拨总表（引用）'!B40)," ",'[1]财拨总表（引用）'!B40)</f>
        <v> </v>
      </c>
      <c r="E40" s="49" t="str">
        <f>IF(ISBLANK('[1]财拨总表（引用）'!C40)," ",'[1]财拨总表（引用）'!C40)</f>
        <v> </v>
      </c>
      <c r="F40" s="49" t="str">
        <f>IF(ISBLANK('[1]财拨总表（引用）'!D40)," ",'[1]财拨总表（引用）'!D40)</f>
        <v> </v>
      </c>
      <c r="G40" s="50"/>
    </row>
    <row r="41" s="1" customFormat="1" ht="19.5" customHeight="1" spans="1:7">
      <c r="A41" s="48"/>
      <c r="B41" s="52"/>
      <c r="C41" s="51" t="str">
        <f>IF(ISBLANK('[1]财拨总表（引用）'!A41)," ",'[1]财拨总表（引用）'!A41)</f>
        <v> </v>
      </c>
      <c r="D41" s="49" t="str">
        <f>IF(ISBLANK('[1]财拨总表（引用）'!B41)," ",'[1]财拨总表（引用）'!B41)</f>
        <v> </v>
      </c>
      <c r="E41" s="49" t="str">
        <f>IF(ISBLANK('[1]财拨总表（引用）'!C41)," ",'[1]财拨总表（引用）'!C41)</f>
        <v> </v>
      </c>
      <c r="F41" s="49" t="str">
        <f>IF(ISBLANK('[1]财拨总表（引用）'!D41)," ",'[1]财拨总表（引用）'!D41)</f>
        <v> </v>
      </c>
      <c r="G41" s="50"/>
    </row>
    <row r="42" s="1" customFormat="1" ht="19.5" customHeight="1" spans="1:7">
      <c r="A42" s="48"/>
      <c r="B42" s="52"/>
      <c r="C42" s="51" t="str">
        <f>IF(ISBLANK('[1]财拨总表（引用）'!A42)," ",'[1]财拨总表（引用）'!A42)</f>
        <v> </v>
      </c>
      <c r="D42" s="49" t="str">
        <f>IF(ISBLANK('[1]财拨总表（引用）'!B42)," ",'[1]财拨总表（引用）'!B42)</f>
        <v> </v>
      </c>
      <c r="E42" s="49" t="str">
        <f>IF(ISBLANK('[1]财拨总表（引用）'!C42)," ",'[1]财拨总表（引用）'!C42)</f>
        <v> </v>
      </c>
      <c r="F42" s="49" t="str">
        <f>IF(ISBLANK('[1]财拨总表（引用）'!D42)," ",'[1]财拨总表（引用）'!D42)</f>
        <v> </v>
      </c>
      <c r="G42" s="50"/>
    </row>
    <row r="43" s="1" customFormat="1" ht="19.5" customHeight="1" spans="1:7">
      <c r="A43" s="48"/>
      <c r="B43" s="52"/>
      <c r="C43" s="51" t="str">
        <f>IF(ISBLANK('[1]财拨总表（引用）'!A43)," ",'[1]财拨总表（引用）'!A43)</f>
        <v> </v>
      </c>
      <c r="D43" s="49" t="str">
        <f>IF(ISBLANK('[1]财拨总表（引用）'!B43)," ",'[1]财拨总表（引用）'!B43)</f>
        <v> </v>
      </c>
      <c r="E43" s="49" t="str">
        <f>IF(ISBLANK('[1]财拨总表（引用）'!C43)," ",'[1]财拨总表（引用）'!C43)</f>
        <v> </v>
      </c>
      <c r="F43" s="49" t="str">
        <f>IF(ISBLANK('[1]财拨总表（引用）'!D43)," ",'[1]财拨总表（引用）'!D43)</f>
        <v> </v>
      </c>
      <c r="G43" s="50"/>
    </row>
    <row r="44" s="1" customFormat="1" ht="19.5" customHeight="1" spans="1:7">
      <c r="A44" s="48"/>
      <c r="B44" s="52"/>
      <c r="C44" s="51" t="str">
        <f>IF(ISBLANK('[1]财拨总表（引用）'!A44)," ",'[1]财拨总表（引用）'!A44)</f>
        <v> </v>
      </c>
      <c r="D44" s="49" t="str">
        <f>IF(ISBLANK('[1]财拨总表（引用）'!B44)," ",'[1]财拨总表（引用）'!B44)</f>
        <v> </v>
      </c>
      <c r="E44" s="49" t="str">
        <f>IF(ISBLANK('[1]财拨总表（引用）'!C44)," ",'[1]财拨总表（引用）'!C44)</f>
        <v> </v>
      </c>
      <c r="F44" s="49" t="str">
        <f>IF(ISBLANK('[1]财拨总表（引用）'!D44)," ",'[1]财拨总表（引用）'!D44)</f>
        <v> </v>
      </c>
      <c r="G44" s="50"/>
    </row>
    <row r="45" s="1" customFormat="1" ht="19.5" customHeight="1" spans="1:7">
      <c r="A45" s="48"/>
      <c r="B45" s="52"/>
      <c r="C45" s="51" t="str">
        <f>IF(ISBLANK('[1]财拨总表（引用）'!A45)," ",'[1]财拨总表（引用）'!A45)</f>
        <v> </v>
      </c>
      <c r="D45" s="49" t="str">
        <f>IF(ISBLANK('[1]财拨总表（引用）'!B45)," ",'[1]财拨总表（引用）'!B45)</f>
        <v> </v>
      </c>
      <c r="E45" s="49" t="str">
        <f>IF(ISBLANK('[1]财拨总表（引用）'!C45)," ",'[1]财拨总表（引用）'!C45)</f>
        <v> </v>
      </c>
      <c r="F45" s="49" t="str">
        <f>IF(ISBLANK('[1]财拨总表（引用）'!D45)," ",'[1]财拨总表（引用）'!D45)</f>
        <v> </v>
      </c>
      <c r="G45" s="50"/>
    </row>
    <row r="46" s="1" customFormat="1" ht="19.5" customHeight="1" spans="1:7">
      <c r="A46" s="48"/>
      <c r="B46" s="52"/>
      <c r="C46" s="51" t="str">
        <f>IF(ISBLANK('[1]财拨总表（引用）'!A46)," ",'[1]财拨总表（引用）'!A46)</f>
        <v> </v>
      </c>
      <c r="D46" s="49" t="str">
        <f>IF(ISBLANK('[1]财拨总表（引用）'!B46)," ",'[1]财拨总表（引用）'!B46)</f>
        <v> </v>
      </c>
      <c r="E46" s="49" t="str">
        <f>IF(ISBLANK('[1]财拨总表（引用）'!C46)," ",'[1]财拨总表（引用）'!C46)</f>
        <v> </v>
      </c>
      <c r="F46" s="49" t="str">
        <f>IF(ISBLANK('[1]财拨总表（引用）'!D46)," ",'[1]财拨总表（引用）'!D46)</f>
        <v> </v>
      </c>
      <c r="G46" s="50"/>
    </row>
    <row r="47" s="1" customFormat="1" ht="17.25" customHeight="1" spans="1:7">
      <c r="A47" s="48" t="s">
        <v>123</v>
      </c>
      <c r="B47" s="52">
        <v>13279.844437</v>
      </c>
      <c r="C47" s="26" t="s">
        <v>124</v>
      </c>
      <c r="D47" s="49" t="str">
        <f>IF(ISBLANK('[1]财拨总表（引用）'!B47)," ",'[1]财拨总表（引用）'!B47)</f>
        <v> </v>
      </c>
      <c r="E47" s="49" t="str">
        <f>IF(ISBLANK('[1]财拨总表（引用）'!C47)," ",'[1]财拨总表（引用）'!C47)</f>
        <v> </v>
      </c>
      <c r="F47" s="49" t="str">
        <f>IF(ISBLANK('[1]财拨总表（引用）'!D47)," ",'[1]财拨总表（引用）'!D47)</f>
        <v> </v>
      </c>
      <c r="G47" s="50"/>
    </row>
    <row r="48" s="1" customFormat="1" ht="17.25" customHeight="1" spans="1:7">
      <c r="A48" s="17" t="s">
        <v>125</v>
      </c>
      <c r="B48" s="4"/>
      <c r="C48" s="26"/>
      <c r="D48" s="49" t="str">
        <f>IF(ISBLANK('[1]财拨总表（引用）'!B48)," ",'[1]财拨总表（引用）'!B48)</f>
        <v> </v>
      </c>
      <c r="E48" s="49" t="str">
        <f>IF(ISBLANK('[1]财拨总表（引用）'!C48)," ",'[1]财拨总表（引用）'!C48)</f>
        <v> </v>
      </c>
      <c r="F48" s="49" t="str">
        <f>IF(ISBLANK('[1]财拨总表（引用）'!D48)," ",'[1]财拨总表（引用）'!D48)</f>
        <v> </v>
      </c>
      <c r="G48" s="50"/>
    </row>
    <row r="49" s="1" customFormat="1" ht="17.25" customHeight="1" spans="1:7">
      <c r="A49" s="48" t="s">
        <v>126</v>
      </c>
      <c r="B49" s="53"/>
      <c r="C49" s="26"/>
      <c r="D49" s="49" t="str">
        <f>IF(ISBLANK('[1]财拨总表（引用）'!B49)," ",'[1]财拨总表（引用）'!B49)</f>
        <v> </v>
      </c>
      <c r="E49" s="49" t="str">
        <f>IF(ISBLANK('[1]财拨总表（引用）'!C49)," ",'[1]财拨总表（引用）'!C49)</f>
        <v> </v>
      </c>
      <c r="F49" s="49" t="str">
        <f>IF(ISBLANK('[1]财拨总表（引用）'!D49)," ",'[1]财拨总表（引用）'!D49)</f>
        <v> </v>
      </c>
      <c r="G49" s="50"/>
    </row>
    <row r="50" s="1" customFormat="1" ht="17.25" customHeight="1" spans="1:7">
      <c r="A50" s="48"/>
      <c r="B50" s="52"/>
      <c r="C50" s="26"/>
      <c r="D50" s="49" t="str">
        <f>IF(ISBLANK('[1]财拨总表（引用）'!B50)," ",'[1]财拨总表（引用）'!B50)</f>
        <v> </v>
      </c>
      <c r="E50" s="49" t="str">
        <f>IF(ISBLANK('[1]财拨总表（引用）'!C50)," ",'[1]财拨总表（引用）'!C50)</f>
        <v> </v>
      </c>
      <c r="F50" s="49" t="str">
        <f>IF(ISBLANK('[1]财拨总表（引用）'!D50)," ",'[1]财拨总表（引用）'!D50)</f>
        <v> </v>
      </c>
      <c r="G50" s="50"/>
    </row>
    <row r="51" s="1" customFormat="1" ht="17.25" customHeight="1" spans="1:7">
      <c r="A51" s="48"/>
      <c r="B51" s="52"/>
      <c r="C51" s="26"/>
      <c r="D51" s="49" t="str">
        <f>IF(ISBLANK('[1]财拨总表（引用）'!B51)," ",'[1]财拨总表（引用）'!B51)</f>
        <v> </v>
      </c>
      <c r="E51" s="49" t="str">
        <f>IF(ISBLANK('[1]财拨总表（引用）'!C51)," ",'[1]财拨总表（引用）'!C51)</f>
        <v> </v>
      </c>
      <c r="F51" s="49" t="str">
        <f>IF(ISBLANK('[1]财拨总表（引用）'!D51)," ",'[1]财拨总表（引用）'!D51)</f>
        <v> </v>
      </c>
      <c r="G51" s="50"/>
    </row>
    <row r="52" s="1" customFormat="1" ht="17.25" customHeight="1" spans="1:7">
      <c r="A52" s="54" t="s">
        <v>23</v>
      </c>
      <c r="B52" s="26">
        <v>974.765996</v>
      </c>
      <c r="C52" s="54" t="s">
        <v>24</v>
      </c>
      <c r="D52" s="49">
        <f>IF(ISBLANK('[1]财拨总表（引用）'!B6)," ",'[1]财拨总表（引用）'!B6)</f>
        <v>974.765996</v>
      </c>
      <c r="E52" s="49">
        <f>IF(ISBLANK('[1]财拨总表（引用）'!C6)," ",'[1]财拨总表（引用）'!C6)</f>
        <v>974.765996</v>
      </c>
      <c r="F52" s="49" t="str">
        <f>IF(ISBLANK('[1]财拨总表（引用）'!D6)," ",'[1]财拨总表（引用）'!D6)</f>
        <v> </v>
      </c>
      <c r="G52" s="50" t="str">
        <f>IF(ISBLANK('[1]财拨总表（引用）'!E6)," ",'[1]财拨总表（引用）'!E6)</f>
        <v> </v>
      </c>
    </row>
    <row r="53" s="1" customFormat="1" ht="15.75" spans="2:7">
      <c r="B53" s="55"/>
      <c r="G53" s="30"/>
    </row>
    <row r="54" s="1" customFormat="1" ht="15.75" spans="2:7">
      <c r="B54" s="55"/>
      <c r="G54" s="30"/>
    </row>
    <row r="55" s="1" customFormat="1" ht="15.75" spans="2:7">
      <c r="B55" s="55"/>
      <c r="G55" s="30"/>
    </row>
    <row r="56" s="1" customFormat="1" ht="15.75" spans="2:7">
      <c r="B56" s="55"/>
      <c r="G56" s="30"/>
    </row>
    <row r="57" s="1" customFormat="1" ht="15.75" spans="2:7">
      <c r="B57" s="55"/>
      <c r="G57" s="30"/>
    </row>
    <row r="58" s="1" customFormat="1" ht="15.75" spans="2:7">
      <c r="B58" s="55"/>
      <c r="G58" s="30"/>
    </row>
    <row r="59" s="1" customFormat="1" ht="15.75" spans="2:7">
      <c r="B59" s="55"/>
      <c r="G59" s="30"/>
    </row>
    <row r="60" s="1" customFormat="1" ht="15.75" spans="2:7">
      <c r="B60" s="55"/>
      <c r="G60" s="30"/>
    </row>
    <row r="61" s="1" customFormat="1" ht="15.75" spans="2:7">
      <c r="B61" s="55"/>
      <c r="G61" s="30"/>
    </row>
    <row r="62" s="1" customFormat="1" ht="15.75" spans="2:7">
      <c r="B62" s="55"/>
      <c r="G62" s="30"/>
    </row>
    <row r="63" s="1" customFormat="1" ht="15.75" spans="2:7">
      <c r="B63" s="55"/>
      <c r="G63" s="30"/>
    </row>
    <row r="64" s="1" customFormat="1" ht="15.75" spans="2:7">
      <c r="B64" s="55"/>
      <c r="G64" s="30"/>
    </row>
    <row r="65" s="1" customFormat="1" ht="15.75" spans="2:7">
      <c r="B65" s="55"/>
      <c r="G65" s="30"/>
    </row>
    <row r="66" s="1" customFormat="1" ht="15.75" spans="2:7">
      <c r="B66" s="55"/>
      <c r="G66" s="30"/>
    </row>
    <row r="67" s="1" customFormat="1" ht="15.75" spans="2:7">
      <c r="B67" s="55"/>
      <c r="G67" s="30"/>
    </row>
    <row r="68" s="1" customFormat="1" ht="15.75" spans="2:7">
      <c r="B68" s="55"/>
      <c r="G68" s="30"/>
    </row>
    <row r="69" s="1" customFormat="1" ht="15.75" spans="2:7">
      <c r="B69" s="55"/>
      <c r="G69" s="30"/>
    </row>
    <row r="70" s="1" customFormat="1" ht="15.75" spans="2:7">
      <c r="B70" s="55"/>
      <c r="G70" s="30"/>
    </row>
    <row r="71" s="1" customFormat="1" ht="15.75" spans="2:7">
      <c r="B71" s="55"/>
      <c r="G71" s="30"/>
    </row>
    <row r="72" s="1" customFormat="1" ht="15.75" spans="2:7">
      <c r="B72" s="55"/>
      <c r="G72" s="30"/>
    </row>
    <row r="73" s="1" customFormat="1" ht="15.75" spans="2:7">
      <c r="B73" s="55"/>
      <c r="G73" s="30"/>
    </row>
    <row r="74" s="1" customFormat="1" ht="15.75" spans="2:7">
      <c r="B74" s="55"/>
      <c r="G74" s="30"/>
    </row>
    <row r="75" s="1" customFormat="1" ht="15.75" spans="2:7">
      <c r="B75" s="55"/>
      <c r="G75" s="30"/>
    </row>
    <row r="76" s="1" customFormat="1" ht="15.75" spans="2:7">
      <c r="B76" s="55"/>
      <c r="G76" s="30"/>
    </row>
    <row r="77" s="1" customFormat="1" ht="15.75" spans="2:7">
      <c r="B77" s="55"/>
      <c r="G77" s="30"/>
    </row>
    <row r="78" s="1" customFormat="1" ht="15.75" spans="2:32">
      <c r="B78" s="55"/>
      <c r="G78" s="30"/>
      <c r="AF78" s="15"/>
    </row>
    <row r="79" s="1" customFormat="1" ht="15.75" spans="2:30">
      <c r="B79" s="55"/>
      <c r="G79" s="30"/>
      <c r="AD79" s="15"/>
    </row>
    <row r="80" s="1" customFormat="1" ht="15.75" spans="2:32">
      <c r="B80" s="55"/>
      <c r="G80" s="30"/>
      <c r="AE80" s="15"/>
      <c r="AF80" s="15"/>
    </row>
    <row r="81" s="1" customFormat="1" ht="15.75" spans="2:33">
      <c r="B81" s="55"/>
      <c r="G81" s="30"/>
      <c r="AF81" s="15"/>
      <c r="AG81" s="15"/>
    </row>
    <row r="82" s="1" customFormat="1" ht="15.75" spans="2:33">
      <c r="B82" s="55"/>
      <c r="G82" s="30"/>
      <c r="AG82" s="56"/>
    </row>
    <row r="83" s="1" customFormat="1" ht="15.75" spans="2:7">
      <c r="B83" s="55"/>
      <c r="G83" s="30"/>
    </row>
    <row r="84" s="1" customFormat="1" ht="15.75" spans="2:7">
      <c r="B84" s="55"/>
      <c r="G84" s="30"/>
    </row>
    <row r="85" s="1" customFormat="1" ht="15.75" spans="2:7">
      <c r="B85" s="55"/>
      <c r="G85" s="30"/>
    </row>
    <row r="86" s="1" customFormat="1" ht="15.75" spans="2:7">
      <c r="B86" s="55"/>
      <c r="G86" s="30"/>
    </row>
    <row r="87" s="1" customFormat="1" ht="15.75" spans="2:7">
      <c r="B87" s="55"/>
      <c r="G87" s="30"/>
    </row>
    <row r="88" s="1" customFormat="1" ht="15.75" spans="2:7">
      <c r="B88" s="55"/>
      <c r="G88" s="30"/>
    </row>
    <row r="89" s="1" customFormat="1" ht="15.75" spans="2:7">
      <c r="B89" s="55"/>
      <c r="G89" s="30"/>
    </row>
    <row r="90" s="1" customFormat="1" ht="15.75" spans="2:7">
      <c r="B90" s="55"/>
      <c r="G90" s="30"/>
    </row>
    <row r="91" s="1" customFormat="1" ht="15.75" spans="2:7">
      <c r="B91" s="55"/>
      <c r="G91" s="30"/>
    </row>
    <row r="92" s="1" customFormat="1" ht="15.75" spans="2:7">
      <c r="B92" s="55"/>
      <c r="G92" s="30"/>
    </row>
    <row r="93" s="1" customFormat="1" ht="15.75" spans="2:7">
      <c r="B93" s="55"/>
      <c r="G93" s="30"/>
    </row>
    <row r="94" s="1" customFormat="1" ht="15.75" spans="2:7">
      <c r="B94" s="55"/>
      <c r="G94" s="30"/>
    </row>
    <row r="95" s="1" customFormat="1" ht="15.75" spans="2:7">
      <c r="B95" s="55"/>
      <c r="G95" s="30"/>
    </row>
    <row r="96" s="1" customFormat="1" ht="15.75" spans="2:7">
      <c r="B96" s="55"/>
      <c r="G96" s="30"/>
    </row>
    <row r="97" s="1" customFormat="1" ht="15.75" spans="2:7">
      <c r="B97" s="55"/>
      <c r="G97" s="30"/>
    </row>
    <row r="98" s="1" customFormat="1" ht="15.75" spans="2:7">
      <c r="B98" s="55"/>
      <c r="G98" s="30"/>
    </row>
    <row r="99" s="1" customFormat="1" ht="15.75" spans="2:7">
      <c r="B99" s="55"/>
      <c r="G99" s="30"/>
    </row>
    <row r="100" s="1" customFormat="1" ht="15.75" spans="2:7">
      <c r="B100" s="55"/>
      <c r="G100" s="30"/>
    </row>
    <row r="101" s="1" customFormat="1" ht="15.75" spans="2:7">
      <c r="B101" s="55"/>
      <c r="G101" s="30"/>
    </row>
    <row r="102" s="1" customFormat="1" ht="15.75" spans="2:7">
      <c r="B102" s="55"/>
      <c r="G102" s="30"/>
    </row>
    <row r="103" s="1" customFormat="1" ht="15.75" spans="2:7">
      <c r="B103" s="55"/>
      <c r="G103" s="30"/>
    </row>
    <row r="104" s="1" customFormat="1" ht="15.75" spans="2:7">
      <c r="B104" s="55"/>
      <c r="G104" s="30"/>
    </row>
    <row r="105" s="1" customFormat="1" ht="15.75" spans="2:7">
      <c r="B105" s="55"/>
      <c r="G105" s="30"/>
    </row>
    <row r="106" s="1" customFormat="1" ht="15.75" spans="2:7">
      <c r="B106" s="55"/>
      <c r="G106" s="30"/>
    </row>
    <row r="107" s="1" customFormat="1" ht="15.75" spans="2:7">
      <c r="B107" s="55"/>
      <c r="G107" s="30"/>
    </row>
    <row r="108" s="1" customFormat="1" ht="15.75" spans="2:7">
      <c r="B108" s="55"/>
      <c r="G108" s="30"/>
    </row>
    <row r="109" s="1" customFormat="1" ht="15.75" spans="2:7">
      <c r="B109" s="55"/>
      <c r="G109" s="30"/>
    </row>
    <row r="110" s="1" customFormat="1" ht="15.75" spans="2:7">
      <c r="B110" s="55"/>
      <c r="G110" s="30"/>
    </row>
    <row r="111" s="1" customFormat="1" ht="15.75" spans="2:7">
      <c r="B111" s="55"/>
      <c r="G111" s="30"/>
    </row>
    <row r="112" s="1" customFormat="1" ht="15.75" spans="2:7">
      <c r="B112" s="55"/>
      <c r="G112" s="30"/>
    </row>
    <row r="113" s="1" customFormat="1" ht="15.75" spans="2:7">
      <c r="B113" s="55"/>
      <c r="G113" s="30"/>
    </row>
    <row r="114" s="1" customFormat="1" ht="15.75" spans="2:7">
      <c r="B114" s="55"/>
      <c r="G114" s="30"/>
    </row>
    <row r="115" s="1" customFormat="1" ht="15.75" spans="2:7">
      <c r="B115" s="55"/>
      <c r="G115" s="30"/>
    </row>
    <row r="116" s="1" customFormat="1" ht="15.75" spans="2:7">
      <c r="B116" s="55"/>
      <c r="G116" s="30"/>
    </row>
    <row r="117" s="1" customFormat="1" ht="15.75" spans="2:7">
      <c r="B117" s="55"/>
      <c r="G117" s="30"/>
    </row>
    <row r="118" s="1" customFormat="1" ht="15.75" spans="2:7">
      <c r="B118" s="55"/>
      <c r="G118" s="30"/>
    </row>
    <row r="119" s="1" customFormat="1" ht="15.75" spans="2:26">
      <c r="B119" s="55"/>
      <c r="G119" s="30"/>
      <c r="Z119" s="15"/>
    </row>
    <row r="120" s="1" customFormat="1" ht="15.75" spans="2:26">
      <c r="B120" s="55"/>
      <c r="G120" s="30"/>
      <c r="W120" s="15"/>
      <c r="X120" s="15"/>
      <c r="Y120" s="15"/>
      <c r="Z120" s="56"/>
    </row>
    <row r="121" s="1" customFormat="1" ht="15.75" spans="2:7">
      <c r="B121" s="55"/>
      <c r="G121" s="30"/>
    </row>
    <row r="122" s="1" customFormat="1" ht="15.75" spans="2:7">
      <c r="B122" s="55"/>
      <c r="G122" s="30"/>
    </row>
    <row r="123" s="1" customFormat="1" ht="15.75" spans="2:7">
      <c r="B123" s="55"/>
      <c r="G123" s="30"/>
    </row>
    <row r="124" s="1" customFormat="1" ht="15.75" spans="2:7">
      <c r="B124" s="55"/>
      <c r="G124" s="30"/>
    </row>
    <row r="125" s="1" customFormat="1" ht="15.75" spans="2:7">
      <c r="B125" s="55"/>
      <c r="G125" s="30"/>
    </row>
    <row r="126" s="1" customFormat="1" ht="15.75" spans="2:7">
      <c r="B126" s="55"/>
      <c r="G126" s="30"/>
    </row>
    <row r="127" s="1" customFormat="1" ht="15.75" spans="2:7">
      <c r="B127" s="55"/>
      <c r="G127" s="30"/>
    </row>
    <row r="128" s="1" customFormat="1" ht="15.75" spans="2:7">
      <c r="B128" s="55"/>
      <c r="G128" s="30"/>
    </row>
    <row r="129" s="1" customFormat="1" ht="15.75" spans="2:7">
      <c r="B129" s="55"/>
      <c r="G129" s="30"/>
    </row>
    <row r="130" s="1" customFormat="1" ht="15.75" spans="2:7">
      <c r="B130" s="55"/>
      <c r="G130" s="30"/>
    </row>
    <row r="131" s="1" customFormat="1" ht="15.75" spans="2:7">
      <c r="B131" s="55"/>
      <c r="G131" s="30"/>
    </row>
    <row r="132" s="1" customFormat="1" ht="15.75" spans="2:7">
      <c r="B132" s="55"/>
      <c r="G132" s="30"/>
    </row>
    <row r="133" s="1" customFormat="1" ht="15.75" spans="2:7">
      <c r="B133" s="55"/>
      <c r="G133" s="30"/>
    </row>
    <row r="134" s="1" customFormat="1" ht="15.75" spans="2:7">
      <c r="B134" s="55"/>
      <c r="G134" s="30"/>
    </row>
    <row r="135" s="1" customFormat="1" ht="15.75" spans="2:7">
      <c r="B135" s="55"/>
      <c r="G135" s="30"/>
    </row>
    <row r="136" s="1" customFormat="1" ht="15.75" spans="2:7">
      <c r="B136" s="55"/>
      <c r="G136" s="30"/>
    </row>
    <row r="137" s="1" customFormat="1" ht="15.75" spans="2:7">
      <c r="B137" s="55"/>
      <c r="G137" s="30"/>
    </row>
    <row r="138" s="1" customFormat="1" ht="15.75" spans="2:7">
      <c r="B138" s="55"/>
      <c r="G138" s="30"/>
    </row>
    <row r="139" s="1" customFormat="1" ht="15.75" spans="2:7">
      <c r="B139" s="55"/>
      <c r="G139" s="30"/>
    </row>
    <row r="140" s="1" customFormat="1" ht="15.75" spans="2:7">
      <c r="B140" s="55"/>
      <c r="G140" s="30"/>
    </row>
    <row r="141" s="1" customFormat="1" ht="15.75" spans="2:7">
      <c r="B141" s="55"/>
      <c r="G141" s="30"/>
    </row>
    <row r="142" s="1" customFormat="1" ht="15.75" spans="2:7">
      <c r="B142" s="55"/>
      <c r="G142" s="30"/>
    </row>
    <row r="143" s="1" customFormat="1" ht="15.75" spans="2:7">
      <c r="B143" s="55"/>
      <c r="G143" s="30"/>
    </row>
    <row r="144" s="1" customFormat="1" ht="15.75" spans="2:7">
      <c r="B144" s="55"/>
      <c r="G144" s="30"/>
    </row>
    <row r="145" s="1" customFormat="1" ht="15.75" spans="2:7">
      <c r="B145" s="55"/>
      <c r="G145" s="30"/>
    </row>
    <row r="146" s="1" customFormat="1" ht="15.75" spans="2:7">
      <c r="B146" s="55"/>
      <c r="G146" s="30"/>
    </row>
    <row r="147" s="1" customFormat="1" ht="15.75" spans="2:7">
      <c r="B147" s="55"/>
      <c r="G147" s="30"/>
    </row>
    <row r="148" s="1" customFormat="1" ht="15.75" spans="2:7">
      <c r="B148" s="55"/>
      <c r="G148" s="30"/>
    </row>
    <row r="149" s="1" customFormat="1" ht="15.75" spans="2:7">
      <c r="B149" s="55"/>
      <c r="G149" s="30"/>
    </row>
    <row r="150" s="1" customFormat="1" ht="15.75" spans="2:7">
      <c r="B150" s="55"/>
      <c r="G150" s="30"/>
    </row>
    <row r="151" s="1" customFormat="1" ht="15.75" spans="2:7">
      <c r="B151" s="55"/>
      <c r="G151" s="30"/>
    </row>
    <row r="152" s="1" customFormat="1" ht="15.75" spans="2:7">
      <c r="B152" s="55"/>
      <c r="G152" s="30"/>
    </row>
    <row r="153" s="1" customFormat="1" ht="15.75" spans="2:7">
      <c r="B153" s="55"/>
      <c r="G153" s="30"/>
    </row>
    <row r="154" s="1" customFormat="1" ht="15.75" spans="2:7">
      <c r="B154" s="55"/>
      <c r="G154" s="30"/>
    </row>
    <row r="155" s="1" customFormat="1" ht="15.75" spans="2:7">
      <c r="B155" s="55"/>
      <c r="G155" s="30"/>
    </row>
    <row r="156" s="1" customFormat="1" ht="15.75" spans="2:7">
      <c r="B156" s="55"/>
      <c r="G156" s="30"/>
    </row>
    <row r="157" s="1" customFormat="1" ht="15.75" spans="2:7">
      <c r="B157" s="55"/>
      <c r="G157" s="30"/>
    </row>
    <row r="158" s="1" customFormat="1" ht="15.75" spans="2:7">
      <c r="B158" s="55"/>
      <c r="G158" s="30"/>
    </row>
    <row r="159" s="1" customFormat="1" ht="15.75" spans="2:7">
      <c r="B159" s="55"/>
      <c r="G159" s="30"/>
    </row>
    <row r="160" s="1" customFormat="1" ht="15.75" spans="2:7">
      <c r="B160" s="55"/>
      <c r="G160" s="30"/>
    </row>
    <row r="161" s="1" customFormat="1" ht="15.75" spans="2:7">
      <c r="B161" s="55"/>
      <c r="G161" s="30"/>
    </row>
    <row r="162" s="1" customFormat="1" ht="15.75" spans="2:7">
      <c r="B162" s="55"/>
      <c r="G162" s="30"/>
    </row>
    <row r="163" s="1" customFormat="1" ht="15.75" spans="2:7">
      <c r="B163" s="55"/>
      <c r="G163" s="30"/>
    </row>
    <row r="164" s="1" customFormat="1" ht="15.75" spans="2:7">
      <c r="B164" s="55"/>
      <c r="G164" s="30"/>
    </row>
    <row r="165" s="1" customFormat="1" ht="15.75" spans="2:7">
      <c r="B165" s="55"/>
      <c r="G165" s="30"/>
    </row>
    <row r="166" s="1" customFormat="1" ht="15.75" spans="2:7">
      <c r="B166" s="55"/>
      <c r="G166" s="30"/>
    </row>
    <row r="167" s="1" customFormat="1" ht="15.75" spans="2:7">
      <c r="B167" s="55"/>
      <c r="G167" s="30"/>
    </row>
    <row r="168" s="1" customFormat="1" ht="15.75" spans="2:7">
      <c r="B168" s="55"/>
      <c r="G168" s="30"/>
    </row>
    <row r="169" s="1" customFormat="1" ht="15.75" spans="2:7">
      <c r="B169" s="55"/>
      <c r="G169" s="30"/>
    </row>
    <row r="170" s="1" customFormat="1" ht="15.75" spans="2:7">
      <c r="B170" s="55"/>
      <c r="G170" s="30"/>
    </row>
    <row r="171" s="1" customFormat="1" ht="15.75" spans="2:7">
      <c r="B171" s="55"/>
      <c r="G171" s="30"/>
    </row>
    <row r="172" s="1" customFormat="1" ht="15.75" spans="2:7">
      <c r="B172" s="55"/>
      <c r="G172" s="30"/>
    </row>
    <row r="173" s="1" customFormat="1" ht="15.75" spans="2:7">
      <c r="B173" s="55"/>
      <c r="G173" s="30"/>
    </row>
    <row r="174" s="1" customFormat="1" ht="15.75" spans="2:7">
      <c r="B174" s="55"/>
      <c r="G174" s="30"/>
    </row>
    <row r="175" s="1" customFormat="1" ht="15.75" spans="2:7">
      <c r="B175" s="55"/>
      <c r="G175" s="30"/>
    </row>
    <row r="176" s="1" customFormat="1" ht="15.75" spans="2:7">
      <c r="B176" s="55"/>
      <c r="G176" s="30"/>
    </row>
    <row r="177" s="1" customFormat="1" ht="15.75" spans="2:7">
      <c r="B177" s="55"/>
      <c r="G177" s="30"/>
    </row>
    <row r="178" s="1" customFormat="1" ht="15.75" spans="2:7">
      <c r="B178" s="55"/>
      <c r="G178" s="30"/>
    </row>
    <row r="179" s="1" customFormat="1" ht="15.75" spans="2:7">
      <c r="B179" s="55"/>
      <c r="G179" s="30"/>
    </row>
    <row r="180" s="1" customFormat="1" ht="15.75" spans="2:7">
      <c r="B180" s="55"/>
      <c r="G180" s="30"/>
    </row>
    <row r="181" s="1" customFormat="1" ht="15.75" spans="2:7">
      <c r="B181" s="55"/>
      <c r="G181" s="30"/>
    </row>
    <row r="182" s="1" customFormat="1" ht="15.75" spans="2:7">
      <c r="B182" s="55"/>
      <c r="G182" s="30"/>
    </row>
    <row r="183" s="1" customFormat="1" ht="15.75" spans="2:7">
      <c r="B183" s="55"/>
      <c r="G183" s="30"/>
    </row>
    <row r="184" s="1" customFormat="1" ht="15.75" spans="2:7">
      <c r="B184" s="55"/>
      <c r="G184" s="30"/>
    </row>
    <row r="185" s="1" customFormat="1" ht="15.75" spans="2:7">
      <c r="B185" s="55"/>
      <c r="G185" s="30"/>
    </row>
    <row r="186" s="1" customFormat="1" ht="15.75" spans="2:7">
      <c r="B186" s="55"/>
      <c r="G186" s="30"/>
    </row>
    <row r="187" s="1" customFormat="1" ht="15.75" spans="2:7">
      <c r="B187" s="55"/>
      <c r="G187" s="30"/>
    </row>
    <row r="188" s="1" customFormat="1" ht="15.75" spans="2:7">
      <c r="B188" s="55"/>
      <c r="G188" s="30"/>
    </row>
    <row r="189" s="1" customFormat="1" ht="15.75" spans="2:7">
      <c r="B189" s="55"/>
      <c r="G189" s="30"/>
    </row>
    <row r="190" s="1" customFormat="1" ht="15.75" spans="2:7">
      <c r="B190" s="55"/>
      <c r="G190" s="30"/>
    </row>
    <row r="191" s="1" customFormat="1" ht="15.75" spans="2:7">
      <c r="B191" s="55"/>
      <c r="G191" s="30"/>
    </row>
    <row r="192" s="1" customFormat="1" ht="15.75" spans="2:7">
      <c r="B192" s="55"/>
      <c r="G192" s="30"/>
    </row>
    <row r="193" s="1" customFormat="1" ht="15.75" spans="2:7">
      <c r="B193" s="55"/>
      <c r="G193" s="30"/>
    </row>
    <row r="194" s="1" customFormat="1" ht="15.75" spans="2:7">
      <c r="B194" s="55"/>
      <c r="G194" s="30"/>
    </row>
    <row r="195" s="1" customFormat="1" ht="15.75" spans="2:7">
      <c r="B195" s="55"/>
      <c r="G195" s="30"/>
    </row>
    <row r="196" s="1" customFormat="1" ht="15.75" spans="2:7">
      <c r="B196" s="55"/>
      <c r="G196" s="30"/>
    </row>
    <row r="197" s="1" customFormat="1" ht="15.75" spans="2:7">
      <c r="B197" s="55"/>
      <c r="G197" s="30"/>
    </row>
    <row r="198" s="1" customFormat="1" ht="15.75" spans="2:7">
      <c r="B198" s="55"/>
      <c r="G198" s="30"/>
    </row>
    <row r="199" s="1" customFormat="1" ht="15.75" spans="2:7">
      <c r="B199" s="55"/>
      <c r="G199" s="30"/>
    </row>
    <row r="200" s="1" customFormat="1" ht="15.75" spans="2:7">
      <c r="B200" s="55"/>
      <c r="G200" s="30"/>
    </row>
    <row r="201" s="1" customFormat="1" ht="15.75" spans="2:7">
      <c r="B201" s="55"/>
      <c r="G201" s="30"/>
    </row>
    <row r="202" s="1" customFormat="1" ht="15.75" spans="2:7">
      <c r="B202" s="55"/>
      <c r="G202" s="30"/>
    </row>
    <row r="203" s="1" customFormat="1" ht="15.75" spans="2:7">
      <c r="B203" s="55"/>
      <c r="G203" s="30"/>
    </row>
    <row r="204" s="1" customFormat="1" ht="15.75" spans="2:7">
      <c r="B204" s="55"/>
      <c r="G204" s="30"/>
    </row>
    <row r="205" s="1" customFormat="1" ht="15.75" spans="2:7">
      <c r="B205" s="55"/>
      <c r="G205" s="30"/>
    </row>
    <row r="206" s="1" customFormat="1" ht="15.75" spans="2:7">
      <c r="B206" s="55"/>
      <c r="G206" s="30"/>
    </row>
    <row r="207" s="1" customFormat="1" ht="15.75" spans="2:7">
      <c r="B207" s="55"/>
      <c r="G207" s="30"/>
    </row>
    <row r="208" s="1" customFormat="1" ht="15.75" spans="2:7">
      <c r="B208" s="55"/>
      <c r="G208" s="30"/>
    </row>
    <row r="209" s="1" customFormat="1" ht="15.75" spans="2:7">
      <c r="B209" s="55"/>
      <c r="G209" s="30"/>
    </row>
    <row r="210" s="1" customFormat="1" ht="15.75" spans="2:7">
      <c r="B210" s="55"/>
      <c r="G210" s="30"/>
    </row>
    <row r="211" s="1" customFormat="1" ht="15.75" spans="2:7">
      <c r="B211" s="55"/>
      <c r="G211" s="30"/>
    </row>
    <row r="212" s="1" customFormat="1" ht="15.75" spans="2:7">
      <c r="B212" s="55"/>
      <c r="G212" s="30"/>
    </row>
    <row r="213" s="1" customFormat="1" ht="15.75" spans="2:7">
      <c r="B213" s="55"/>
      <c r="G213" s="30"/>
    </row>
    <row r="214" s="1" customFormat="1" ht="15.75" spans="2:7">
      <c r="B214" s="55"/>
      <c r="G214" s="30"/>
    </row>
    <row r="215" s="1" customFormat="1" ht="15.75" spans="2:7">
      <c r="B215" s="55"/>
      <c r="G215" s="30"/>
    </row>
    <row r="216" s="1" customFormat="1" ht="15.75" spans="2:7">
      <c r="B216" s="55"/>
      <c r="G216" s="30"/>
    </row>
    <row r="217" s="1" customFormat="1" ht="15.75" spans="2:7">
      <c r="B217" s="55"/>
      <c r="G217" s="30"/>
    </row>
    <row r="218" s="1" customFormat="1" ht="15.75" spans="2:7">
      <c r="B218" s="55"/>
      <c r="G218" s="30"/>
    </row>
    <row r="219" s="1" customFormat="1" ht="15.75" spans="2:7">
      <c r="B219" s="55"/>
      <c r="G219" s="30"/>
    </row>
    <row r="220" s="1" customFormat="1" ht="15.75" spans="2:7">
      <c r="B220" s="55"/>
      <c r="G220" s="30"/>
    </row>
    <row r="221" s="1" customFormat="1" ht="15.75" spans="2:7">
      <c r="B221" s="55"/>
      <c r="G221" s="30"/>
    </row>
    <row r="222" s="1" customFormat="1" ht="15.75" spans="2:7">
      <c r="B222" s="55"/>
      <c r="G222" s="30"/>
    </row>
    <row r="223" s="1" customFormat="1" ht="15.75" spans="2:7">
      <c r="B223" s="55"/>
      <c r="G223" s="30"/>
    </row>
    <row r="224" s="1" customFormat="1" ht="15.75" spans="2:7">
      <c r="B224" s="55"/>
      <c r="G224" s="30"/>
    </row>
    <row r="225" s="1" customFormat="1" ht="15.75" spans="2:7">
      <c r="B225" s="55"/>
      <c r="G225" s="30"/>
    </row>
    <row r="226" s="1" customFormat="1" ht="15.75" spans="2:7">
      <c r="B226" s="55"/>
      <c r="G226" s="30"/>
    </row>
    <row r="227" s="1" customFormat="1" ht="15.75" spans="2:7">
      <c r="B227" s="55"/>
      <c r="G227" s="30"/>
    </row>
    <row r="228" s="1" customFormat="1" ht="15.75" spans="2:7">
      <c r="B228" s="55"/>
      <c r="G228" s="30"/>
    </row>
    <row r="229" s="1" customFormat="1" ht="15.75" spans="2:7">
      <c r="B229" s="55"/>
      <c r="G229" s="30"/>
    </row>
    <row r="230" s="1" customFormat="1" ht="15.75" spans="2:7">
      <c r="B230" s="55"/>
      <c r="G230" s="30"/>
    </row>
    <row r="231" s="1" customFormat="1" ht="15.75" spans="2:7">
      <c r="B231" s="55"/>
      <c r="G231" s="30"/>
    </row>
  </sheetData>
  <mergeCells count="3">
    <mergeCell ref="A2:F2"/>
    <mergeCell ref="A4:B4"/>
    <mergeCell ref="C4:G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B17" sqref="B17"/>
    </sheetView>
  </sheetViews>
  <sheetFormatPr defaultColWidth="8" defaultRowHeight="12.75" customHeight="1" outlineLevelCol="6"/>
  <cols>
    <col min="1" max="1" width="14.625" style="1" customWidth="1"/>
    <col min="2" max="2" width="38.875" style="1" customWidth="1"/>
    <col min="3" max="5" width="24.5" style="1" customWidth="1"/>
    <col min="6" max="6" width="8" style="1" customWidth="1"/>
    <col min="7" max="7" width="11.875" style="1" customWidth="1"/>
    <col min="8" max="8" width="8" style="1" customWidth="1"/>
    <col min="9" max="16384" width="8" style="2"/>
  </cols>
  <sheetData>
    <row r="1" s="1" customFormat="1" ht="21" customHeight="1" spans="1:7">
      <c r="A1" s="20"/>
      <c r="B1" s="20"/>
      <c r="C1" s="20"/>
      <c r="D1" s="20"/>
      <c r="E1" s="20"/>
      <c r="F1" s="20"/>
      <c r="G1" s="20"/>
    </row>
    <row r="2" s="1" customFormat="1" ht="29.25" customHeight="1" spans="1:7">
      <c r="A2" s="22" t="s">
        <v>127</v>
      </c>
      <c r="B2" s="22"/>
      <c r="C2" s="22"/>
      <c r="D2" s="22"/>
      <c r="E2" s="22"/>
      <c r="F2" s="23"/>
      <c r="G2" s="23"/>
    </row>
    <row r="3" s="1" customFormat="1" ht="21" customHeight="1" spans="1:7">
      <c r="A3" s="28" t="s">
        <v>26</v>
      </c>
      <c r="B3" s="25"/>
      <c r="C3" s="25"/>
      <c r="D3" s="25"/>
      <c r="E3" s="21" t="s">
        <v>2</v>
      </c>
      <c r="F3" s="20"/>
      <c r="G3" s="20"/>
    </row>
    <row r="4" s="1" customFormat="1" ht="17.25" customHeight="1" spans="1:7">
      <c r="A4" s="5" t="s">
        <v>109</v>
      </c>
      <c r="B4" s="5"/>
      <c r="C4" s="5" t="s">
        <v>128</v>
      </c>
      <c r="D4" s="5"/>
      <c r="E4" s="5"/>
      <c r="F4" s="20"/>
      <c r="G4" s="20"/>
    </row>
    <row r="5" s="1" customFormat="1" ht="21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0"/>
      <c r="G5" s="20"/>
    </row>
    <row r="6" s="1" customFormat="1" ht="21" customHeight="1" spans="1:7">
      <c r="A6" s="10" t="s">
        <v>43</v>
      </c>
      <c r="B6" s="10" t="s">
        <v>43</v>
      </c>
      <c r="C6" s="39">
        <v>1</v>
      </c>
      <c r="D6" s="39">
        <f>C6+1</f>
        <v>2</v>
      </c>
      <c r="E6" s="39">
        <f>D6+1</f>
        <v>3</v>
      </c>
      <c r="F6" s="20"/>
      <c r="G6" s="20"/>
    </row>
    <row r="7" s="1" customFormat="1" ht="28.5" customHeight="1" spans="1:7">
      <c r="A7" s="26"/>
      <c r="B7" s="26" t="s">
        <v>29</v>
      </c>
      <c r="C7" s="26">
        <v>974.765996</v>
      </c>
      <c r="D7" s="26">
        <v>314.345996</v>
      </c>
      <c r="E7" s="26">
        <v>660.42</v>
      </c>
      <c r="F7" s="20"/>
      <c r="G7" s="20"/>
    </row>
    <row r="8" s="1" customFormat="1" ht="28.5" customHeight="1" spans="1:5">
      <c r="A8" s="26" t="s">
        <v>44</v>
      </c>
      <c r="B8" s="26" t="s">
        <v>45</v>
      </c>
      <c r="C8" s="26">
        <v>47.29296</v>
      </c>
      <c r="D8" s="26">
        <v>47.29296</v>
      </c>
      <c r="E8" s="26"/>
    </row>
    <row r="9" s="1" customFormat="1" ht="28.5" customHeight="1" spans="1:5">
      <c r="A9" s="26" t="s">
        <v>46</v>
      </c>
      <c r="B9" s="26" t="s">
        <v>47</v>
      </c>
      <c r="C9" s="26">
        <v>46.36176</v>
      </c>
      <c r="D9" s="26">
        <v>46.36176</v>
      </c>
      <c r="E9" s="26"/>
    </row>
    <row r="10" s="1" customFormat="1" ht="28.5" customHeight="1" spans="1:5">
      <c r="A10" s="26" t="s">
        <v>48</v>
      </c>
      <c r="B10" s="26" t="s">
        <v>49</v>
      </c>
      <c r="C10" s="26">
        <v>30.90784</v>
      </c>
      <c r="D10" s="26">
        <v>30.90784</v>
      </c>
      <c r="E10" s="26"/>
    </row>
    <row r="11" s="1" customFormat="1" ht="28.5" customHeight="1" spans="1:5">
      <c r="A11" s="26" t="s">
        <v>50</v>
      </c>
      <c r="B11" s="26" t="s">
        <v>51</v>
      </c>
      <c r="C11" s="26">
        <v>15.45392</v>
      </c>
      <c r="D11" s="26">
        <v>15.45392</v>
      </c>
      <c r="E11" s="26"/>
    </row>
    <row r="12" s="1" customFormat="1" ht="28.5" customHeight="1" spans="1:5">
      <c r="A12" s="26" t="s">
        <v>52</v>
      </c>
      <c r="B12" s="26" t="s">
        <v>53</v>
      </c>
      <c r="C12" s="26">
        <v>0.9312</v>
      </c>
      <c r="D12" s="26">
        <v>0.9312</v>
      </c>
      <c r="E12" s="26"/>
    </row>
    <row r="13" s="1" customFormat="1" ht="28.5" customHeight="1" spans="1:5">
      <c r="A13" s="26" t="s">
        <v>54</v>
      </c>
      <c r="B13" s="26" t="s">
        <v>55</v>
      </c>
      <c r="C13" s="26">
        <v>0.9312</v>
      </c>
      <c r="D13" s="26">
        <v>0.9312</v>
      </c>
      <c r="E13" s="26"/>
    </row>
    <row r="14" s="1" customFormat="1" ht="28.5" customHeight="1" spans="1:5">
      <c r="A14" s="26" t="s">
        <v>56</v>
      </c>
      <c r="B14" s="26" t="s">
        <v>57</v>
      </c>
      <c r="C14" s="26">
        <v>32.207916</v>
      </c>
      <c r="D14" s="26">
        <v>32.207916</v>
      </c>
      <c r="E14" s="26"/>
    </row>
    <row r="15" s="1" customFormat="1" ht="28.5" customHeight="1" spans="1:5">
      <c r="A15" s="26" t="s">
        <v>58</v>
      </c>
      <c r="B15" s="26" t="s">
        <v>59</v>
      </c>
      <c r="C15" s="26">
        <v>32.207916</v>
      </c>
      <c r="D15" s="26">
        <v>32.207916</v>
      </c>
      <c r="E15" s="26"/>
    </row>
    <row r="16" s="1" customFormat="1" ht="28.5" customHeight="1" spans="1:5">
      <c r="A16" s="26" t="s">
        <v>60</v>
      </c>
      <c r="B16" s="26" t="s">
        <v>61</v>
      </c>
      <c r="C16" s="26">
        <v>32.207916</v>
      </c>
      <c r="D16" s="26">
        <v>32.207916</v>
      </c>
      <c r="E16" s="26"/>
    </row>
    <row r="17" s="1" customFormat="1" ht="28.5" customHeight="1" spans="1:5">
      <c r="A17" s="26" t="s">
        <v>67</v>
      </c>
      <c r="B17" s="26" t="s">
        <v>68</v>
      </c>
      <c r="C17" s="26">
        <v>873.272</v>
      </c>
      <c r="D17" s="26">
        <v>212.852</v>
      </c>
      <c r="E17" s="26">
        <v>660.42</v>
      </c>
    </row>
    <row r="18" s="1" customFormat="1" ht="28.5" customHeight="1" spans="1:5">
      <c r="A18" s="26" t="s">
        <v>69</v>
      </c>
      <c r="B18" s="26" t="s">
        <v>70</v>
      </c>
      <c r="C18" s="26">
        <v>538.472</v>
      </c>
      <c r="D18" s="26">
        <v>212.852</v>
      </c>
      <c r="E18" s="26">
        <v>325.62</v>
      </c>
    </row>
    <row r="19" s="1" customFormat="1" ht="28.5" customHeight="1" spans="1:5">
      <c r="A19" s="26" t="s">
        <v>71</v>
      </c>
      <c r="B19" s="26" t="s">
        <v>72</v>
      </c>
      <c r="C19" s="26">
        <v>212.852</v>
      </c>
      <c r="D19" s="26">
        <v>212.852</v>
      </c>
      <c r="E19" s="26"/>
    </row>
    <row r="20" s="1" customFormat="1" ht="28.5" customHeight="1" spans="1:5">
      <c r="A20" s="26" t="s">
        <v>73</v>
      </c>
      <c r="B20" s="26" t="s">
        <v>74</v>
      </c>
      <c r="C20" s="26">
        <v>325.62</v>
      </c>
      <c r="D20" s="26"/>
      <c r="E20" s="26">
        <v>325.62</v>
      </c>
    </row>
    <row r="21" s="1" customFormat="1" ht="28.5" customHeight="1" spans="1:5">
      <c r="A21" s="26" t="s">
        <v>87</v>
      </c>
      <c r="B21" s="26" t="s">
        <v>88</v>
      </c>
      <c r="C21" s="26">
        <v>334.8</v>
      </c>
      <c r="D21" s="26"/>
      <c r="E21" s="26">
        <v>334.8</v>
      </c>
    </row>
    <row r="22" s="1" customFormat="1" ht="28.5" customHeight="1" spans="1:5">
      <c r="A22" s="26" t="s">
        <v>89</v>
      </c>
      <c r="B22" s="26" t="s">
        <v>90</v>
      </c>
      <c r="C22" s="26">
        <v>334.8</v>
      </c>
      <c r="D22" s="26"/>
      <c r="E22" s="26">
        <v>334.8</v>
      </c>
    </row>
    <row r="23" s="1" customFormat="1" ht="28.5" customHeight="1" spans="1:5">
      <c r="A23" s="26" t="s">
        <v>91</v>
      </c>
      <c r="B23" s="26" t="s">
        <v>92</v>
      </c>
      <c r="C23" s="26">
        <v>21.99312</v>
      </c>
      <c r="D23" s="26">
        <v>21.99312</v>
      </c>
      <c r="E23" s="26"/>
    </row>
    <row r="24" s="1" customFormat="1" ht="28.5" customHeight="1" spans="1:5">
      <c r="A24" s="26" t="s">
        <v>93</v>
      </c>
      <c r="B24" s="26" t="s">
        <v>94</v>
      </c>
      <c r="C24" s="26">
        <v>21.99312</v>
      </c>
      <c r="D24" s="26">
        <v>21.99312</v>
      </c>
      <c r="E24" s="26"/>
    </row>
    <row r="25" s="1" customFormat="1" ht="28.5" customHeight="1" spans="1:5">
      <c r="A25" s="26" t="s">
        <v>95</v>
      </c>
      <c r="B25" s="26" t="s">
        <v>96</v>
      </c>
      <c r="C25" s="26">
        <v>21.99312</v>
      </c>
      <c r="D25" s="26">
        <v>21.99312</v>
      </c>
      <c r="E25" s="26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E16" sqref="E16"/>
    </sheetView>
  </sheetViews>
  <sheetFormatPr defaultColWidth="8" defaultRowHeight="12.75" customHeight="1" outlineLevelCol="7"/>
  <cols>
    <col min="1" max="1" width="24.5" style="1" customWidth="1"/>
    <col min="2" max="2" width="33.25" style="1" customWidth="1"/>
    <col min="3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1" customHeight="1" spans="1:7">
      <c r="A1" s="20"/>
      <c r="B1" s="20"/>
      <c r="C1" s="20"/>
      <c r="D1" s="20"/>
      <c r="E1" s="20"/>
      <c r="F1" s="20"/>
      <c r="G1" s="20"/>
    </row>
    <row r="2" s="1" customFormat="1" ht="29.25" customHeight="1" spans="1:7">
      <c r="A2" s="22" t="s">
        <v>129</v>
      </c>
      <c r="B2" s="22"/>
      <c r="C2" s="22"/>
      <c r="D2" s="22"/>
      <c r="E2" s="22"/>
      <c r="F2" s="23"/>
      <c r="G2" s="23"/>
    </row>
    <row r="3" s="1" customFormat="1" ht="21" customHeight="1" spans="1:7">
      <c r="A3" s="28" t="s">
        <v>26</v>
      </c>
      <c r="B3" s="25"/>
      <c r="C3" s="25"/>
      <c r="D3" s="25"/>
      <c r="E3" s="21" t="s">
        <v>2</v>
      </c>
      <c r="F3" s="20"/>
      <c r="G3" s="20"/>
    </row>
    <row r="4" s="1" customFormat="1" ht="17.25" customHeight="1" spans="1:7">
      <c r="A4" s="5" t="s">
        <v>130</v>
      </c>
      <c r="B4" s="5"/>
      <c r="C4" s="5" t="s">
        <v>131</v>
      </c>
      <c r="D4" s="5"/>
      <c r="E4" s="5"/>
      <c r="F4" s="20"/>
      <c r="G4" s="20"/>
    </row>
    <row r="5" s="1" customFormat="1" ht="21" customHeight="1" spans="1:7">
      <c r="A5" s="5" t="s">
        <v>112</v>
      </c>
      <c r="B5" s="9" t="s">
        <v>113</v>
      </c>
      <c r="C5" s="38" t="s">
        <v>29</v>
      </c>
      <c r="D5" s="38" t="s">
        <v>132</v>
      </c>
      <c r="E5" s="38" t="s">
        <v>133</v>
      </c>
      <c r="F5" s="20"/>
      <c r="G5" s="20"/>
    </row>
    <row r="6" s="1" customFormat="1" ht="21" customHeight="1" spans="1:7">
      <c r="A6" s="10" t="s">
        <v>43</v>
      </c>
      <c r="B6" s="10" t="s">
        <v>43</v>
      </c>
      <c r="C6" s="39">
        <v>1</v>
      </c>
      <c r="D6" s="39">
        <f>C6+1</f>
        <v>2</v>
      </c>
      <c r="E6" s="39">
        <f>D6+1</f>
        <v>3</v>
      </c>
      <c r="F6" s="20"/>
      <c r="G6" s="20"/>
    </row>
    <row r="7" s="1" customFormat="1" ht="27" customHeight="1" spans="1:8">
      <c r="A7" s="6"/>
      <c r="B7" s="6" t="s">
        <v>29</v>
      </c>
      <c r="C7" s="36">
        <v>314.345996</v>
      </c>
      <c r="D7" s="36">
        <v>284.769996</v>
      </c>
      <c r="E7" s="36">
        <v>29.576</v>
      </c>
      <c r="F7" s="40"/>
      <c r="G7" s="40"/>
      <c r="H7" s="15"/>
    </row>
    <row r="8" s="1" customFormat="1" ht="27" customHeight="1" spans="1:5">
      <c r="A8" s="6" t="s">
        <v>134</v>
      </c>
      <c r="B8" s="6" t="s">
        <v>135</v>
      </c>
      <c r="C8" s="36">
        <v>283.838796</v>
      </c>
      <c r="D8" s="36">
        <v>283.838796</v>
      </c>
      <c r="E8" s="36"/>
    </row>
    <row r="9" s="1" customFormat="1" ht="27" customHeight="1" spans="1:5">
      <c r="A9" s="6" t="s">
        <v>136</v>
      </c>
      <c r="B9" s="6" t="s">
        <v>137</v>
      </c>
      <c r="C9" s="36">
        <v>118.776</v>
      </c>
      <c r="D9" s="36">
        <v>118.776</v>
      </c>
      <c r="E9" s="36"/>
    </row>
    <row r="10" s="1" customFormat="1" ht="27" customHeight="1" spans="1:5">
      <c r="A10" s="6" t="s">
        <v>138</v>
      </c>
      <c r="B10" s="6" t="s">
        <v>139</v>
      </c>
      <c r="C10" s="36">
        <v>64.5</v>
      </c>
      <c r="D10" s="36">
        <v>64.5</v>
      </c>
      <c r="E10" s="36"/>
    </row>
    <row r="11" s="1" customFormat="1" ht="27" customHeight="1" spans="1:5">
      <c r="A11" s="6" t="s">
        <v>140</v>
      </c>
      <c r="B11" s="6" t="s">
        <v>141</v>
      </c>
      <c r="C11" s="36">
        <v>30.90784</v>
      </c>
      <c r="D11" s="36">
        <v>30.90784</v>
      </c>
      <c r="E11" s="36"/>
    </row>
    <row r="12" s="1" customFormat="1" ht="27" customHeight="1" spans="1:5">
      <c r="A12" s="6" t="s">
        <v>142</v>
      </c>
      <c r="B12" s="6" t="s">
        <v>143</v>
      </c>
      <c r="C12" s="36">
        <v>15.45392</v>
      </c>
      <c r="D12" s="36">
        <v>15.45392</v>
      </c>
      <c r="E12" s="36"/>
    </row>
    <row r="13" s="1" customFormat="1" ht="27" customHeight="1" spans="1:5">
      <c r="A13" s="6" t="s">
        <v>144</v>
      </c>
      <c r="B13" s="6" t="s">
        <v>145</v>
      </c>
      <c r="C13" s="36">
        <v>32.207916</v>
      </c>
      <c r="D13" s="36">
        <v>32.207916</v>
      </c>
      <c r="E13" s="36"/>
    </row>
    <row r="14" s="1" customFormat="1" ht="27" customHeight="1" spans="1:5">
      <c r="A14" s="6" t="s">
        <v>146</v>
      </c>
      <c r="B14" s="6" t="s">
        <v>147</v>
      </c>
      <c r="C14" s="36">
        <v>21.99312</v>
      </c>
      <c r="D14" s="36">
        <v>21.99312</v>
      </c>
      <c r="E14" s="36"/>
    </row>
    <row r="15" s="1" customFormat="1" ht="27" customHeight="1" spans="1:5">
      <c r="A15" s="6" t="s">
        <v>148</v>
      </c>
      <c r="B15" s="6" t="s">
        <v>149</v>
      </c>
      <c r="C15" s="36">
        <v>29.576</v>
      </c>
      <c r="D15" s="36"/>
      <c r="E15" s="36">
        <v>29.576</v>
      </c>
    </row>
    <row r="16" s="1" customFormat="1" ht="27" customHeight="1" spans="1:5">
      <c r="A16" s="6" t="s">
        <v>150</v>
      </c>
      <c r="B16" s="6" t="s">
        <v>151</v>
      </c>
      <c r="C16" s="36">
        <v>13.58</v>
      </c>
      <c r="D16" s="36"/>
      <c r="E16" s="36">
        <v>13.58</v>
      </c>
    </row>
    <row r="17" s="1" customFormat="1" ht="27" customHeight="1" spans="1:5">
      <c r="A17" s="6" t="s">
        <v>152</v>
      </c>
      <c r="B17" s="6" t="s">
        <v>153</v>
      </c>
      <c r="C17" s="36">
        <v>0.936</v>
      </c>
      <c r="D17" s="36"/>
      <c r="E17" s="36">
        <v>0.936</v>
      </c>
    </row>
    <row r="18" s="1" customFormat="1" ht="27" customHeight="1" spans="1:5">
      <c r="A18" s="6" t="s">
        <v>154</v>
      </c>
      <c r="B18" s="6" t="s">
        <v>155</v>
      </c>
      <c r="C18" s="36">
        <v>10.8</v>
      </c>
      <c r="D18" s="36"/>
      <c r="E18" s="36">
        <v>10.8</v>
      </c>
    </row>
    <row r="19" s="1" customFormat="1" ht="27" customHeight="1" spans="1:5">
      <c r="A19" s="6" t="s">
        <v>156</v>
      </c>
      <c r="B19" s="6" t="s">
        <v>157</v>
      </c>
      <c r="C19" s="36">
        <v>4.26</v>
      </c>
      <c r="D19" s="36"/>
      <c r="E19" s="36">
        <v>4.26</v>
      </c>
    </row>
    <row r="20" s="1" customFormat="1" ht="27" customHeight="1" spans="1:5">
      <c r="A20" s="6" t="s">
        <v>158</v>
      </c>
      <c r="B20" s="6" t="s">
        <v>159</v>
      </c>
      <c r="C20" s="36">
        <v>0.9312</v>
      </c>
      <c r="D20" s="36">
        <v>0.9312</v>
      </c>
      <c r="E20" s="36"/>
    </row>
    <row r="21" s="1" customFormat="1" ht="27" customHeight="1" spans="1:5">
      <c r="A21" s="6" t="s">
        <v>160</v>
      </c>
      <c r="B21" s="6" t="s">
        <v>161</v>
      </c>
      <c r="C21" s="36">
        <v>0.9312</v>
      </c>
      <c r="D21" s="36">
        <v>0.9312</v>
      </c>
      <c r="E21" s="36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G14" sqref="G14"/>
    </sheetView>
  </sheetViews>
  <sheetFormatPr defaultColWidth="8" defaultRowHeight="12.75" customHeight="1" outlineLevelCol="6"/>
  <cols>
    <col min="1" max="1" width="15.625" style="1" customWidth="1"/>
    <col min="2" max="2" width="33.875" style="1" customWidth="1"/>
    <col min="3" max="3" width="15.125" style="1" customWidth="1"/>
    <col min="4" max="7" width="17.75" style="1" customWidth="1"/>
    <col min="8" max="8" width="8" style="1" customWidth="1"/>
    <col min="9" max="16384" width="8" style="2"/>
  </cols>
  <sheetData>
    <row r="1" s="1" customFormat="1" ht="15" spans="7:7">
      <c r="G1" s="29"/>
    </row>
    <row r="2" s="1" customFormat="1" ht="30" customHeight="1" spans="1:7">
      <c r="A2" s="22" t="s">
        <v>162</v>
      </c>
      <c r="B2" s="22"/>
      <c r="C2" s="22"/>
      <c r="D2" s="22"/>
      <c r="E2" s="22"/>
      <c r="F2" s="22"/>
      <c r="G2" s="22"/>
    </row>
    <row r="3" s="1" customFormat="1" ht="18" customHeight="1" spans="1:7">
      <c r="A3" s="24" t="s">
        <v>108</v>
      </c>
      <c r="B3" s="24"/>
      <c r="C3" s="24"/>
      <c r="D3" s="24"/>
      <c r="E3" s="30"/>
      <c r="F3" s="30"/>
      <c r="G3" s="21" t="s">
        <v>2</v>
      </c>
    </row>
    <row r="4" s="1" customFormat="1" ht="31.5" customHeight="1" spans="1:7">
      <c r="A4" s="5" t="s">
        <v>163</v>
      </c>
      <c r="B4" s="5" t="s">
        <v>164</v>
      </c>
      <c r="C4" s="5" t="s">
        <v>29</v>
      </c>
      <c r="D4" s="31" t="s">
        <v>165</v>
      </c>
      <c r="E4" s="31" t="s">
        <v>166</v>
      </c>
      <c r="F4" s="31" t="s">
        <v>167</v>
      </c>
      <c r="G4" s="31" t="s">
        <v>168</v>
      </c>
    </row>
    <row r="5" s="1" customFormat="1" ht="18" customHeight="1" spans="1:7">
      <c r="A5" s="5"/>
      <c r="B5" s="5"/>
      <c r="C5" s="5"/>
      <c r="D5" s="31"/>
      <c r="E5" s="31"/>
      <c r="F5" s="31"/>
      <c r="G5" s="31"/>
    </row>
    <row r="6" s="1" customFormat="1" ht="21.75" customHeight="1" spans="1:7">
      <c r="A6" s="32" t="s">
        <v>43</v>
      </c>
      <c r="B6" s="32" t="s">
        <v>43</v>
      </c>
      <c r="C6" s="33">
        <v>1</v>
      </c>
      <c r="D6" s="33">
        <v>2</v>
      </c>
      <c r="E6" s="33">
        <v>3</v>
      </c>
      <c r="F6" s="33">
        <v>4</v>
      </c>
      <c r="G6" s="34">
        <v>5</v>
      </c>
    </row>
    <row r="7" s="1" customFormat="1" ht="27.75" customHeight="1" spans="1:7">
      <c r="A7" s="35"/>
      <c r="B7" s="35" t="s">
        <v>29</v>
      </c>
      <c r="C7" s="36">
        <v>24.38</v>
      </c>
      <c r="D7" s="36"/>
      <c r="E7" s="37">
        <v>13.58</v>
      </c>
      <c r="F7" s="36">
        <v>10.8</v>
      </c>
      <c r="G7" s="36"/>
    </row>
    <row r="8" s="1" customFormat="1" ht="27.75" customHeight="1" spans="1:7">
      <c r="A8" s="35" t="s">
        <v>169</v>
      </c>
      <c r="B8" s="35" t="s">
        <v>170</v>
      </c>
      <c r="C8" s="36">
        <v>24.38</v>
      </c>
      <c r="D8" s="36"/>
      <c r="E8" s="37">
        <v>13.58</v>
      </c>
      <c r="F8" s="36">
        <v>10.8</v>
      </c>
      <c r="G8" s="36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13" sqref="E13"/>
    </sheetView>
  </sheetViews>
  <sheetFormatPr defaultColWidth="8" defaultRowHeight="12.75" customHeight="1" outlineLevelCol="7"/>
  <cols>
    <col min="1" max="1" width="14.625" style="1" customWidth="1"/>
    <col min="2" max="2" width="43" style="1" customWidth="1"/>
    <col min="3" max="3" width="28" style="1" customWidth="1"/>
    <col min="4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2.5" customHeight="1" spans="1:7">
      <c r="A1" s="20"/>
      <c r="B1" s="20"/>
      <c r="C1" s="20"/>
      <c r="D1" s="27" t="s">
        <v>171</v>
      </c>
      <c r="E1" s="25"/>
      <c r="F1" s="20"/>
      <c r="G1" s="20"/>
    </row>
    <row r="2" s="1" customFormat="1" ht="29.25" customHeight="1" spans="1:7">
      <c r="A2" s="22" t="s">
        <v>172</v>
      </c>
      <c r="B2" s="22"/>
      <c r="C2" s="22"/>
      <c r="D2" s="22"/>
      <c r="E2" s="22"/>
      <c r="F2" s="23"/>
      <c r="G2" s="23"/>
    </row>
    <row r="3" s="1" customFormat="1" ht="21" customHeight="1" spans="1:7">
      <c r="A3" s="28"/>
      <c r="B3" s="25"/>
      <c r="C3" s="25"/>
      <c r="D3" s="25"/>
      <c r="E3" s="21" t="s">
        <v>2</v>
      </c>
      <c r="F3" s="20"/>
      <c r="G3" s="20"/>
    </row>
    <row r="4" s="1" customFormat="1" ht="24.75" customHeight="1" spans="1:7">
      <c r="A4" s="5" t="s">
        <v>109</v>
      </c>
      <c r="B4" s="5"/>
      <c r="C4" s="5" t="s">
        <v>128</v>
      </c>
      <c r="D4" s="5"/>
      <c r="E4" s="5"/>
      <c r="F4" s="20"/>
      <c r="G4" s="20"/>
    </row>
    <row r="5" s="1" customFormat="1" ht="21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0"/>
      <c r="G5" s="20"/>
    </row>
    <row r="6" s="1" customFormat="1" ht="21" customHeight="1" spans="1:8">
      <c r="A6" s="5" t="s">
        <v>43</v>
      </c>
      <c r="B6" s="5" t="s">
        <v>43</v>
      </c>
      <c r="C6" s="5">
        <v>1</v>
      </c>
      <c r="D6" s="5">
        <f>C6+1</f>
        <v>2</v>
      </c>
      <c r="E6" s="5">
        <f>D6+1</f>
        <v>3</v>
      </c>
      <c r="F6" s="20"/>
      <c r="G6" s="20"/>
      <c r="H6" s="15"/>
    </row>
    <row r="7" s="1" customFormat="1" ht="27" customHeight="1" spans="1:7">
      <c r="A7" s="6"/>
      <c r="B7" s="6" t="s">
        <v>173</v>
      </c>
      <c r="C7" s="26">
        <v>0</v>
      </c>
      <c r="D7" s="26">
        <v>0</v>
      </c>
      <c r="E7" s="26">
        <v>0</v>
      </c>
      <c r="F7" s="20"/>
      <c r="G7" s="20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4">
    <mergeCell ref="D1:E1"/>
    <mergeCell ref="A2:E2"/>
    <mergeCell ref="A4:B4"/>
    <mergeCell ref="C4:E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17" sqref="F17"/>
    </sheetView>
  </sheetViews>
  <sheetFormatPr defaultColWidth="8" defaultRowHeight="12.75" customHeight="1" outlineLevelCol="7"/>
  <cols>
    <col min="1" max="1" width="14.625" style="1" customWidth="1"/>
    <col min="2" max="2" width="43" style="1" customWidth="1"/>
    <col min="3" max="3" width="28" style="1" customWidth="1"/>
    <col min="4" max="5" width="24.5" style="1" customWidth="1"/>
    <col min="6" max="6" width="8" style="1" customWidth="1"/>
    <col min="7" max="7" width="11.875" style="1" customWidth="1"/>
    <col min="8" max="9" width="8" style="1" customWidth="1"/>
    <col min="10" max="16384" width="8" style="2"/>
  </cols>
  <sheetData>
    <row r="1" s="1" customFormat="1" ht="26.25" customHeight="1" spans="1:7">
      <c r="A1" s="20"/>
      <c r="B1" s="20"/>
      <c r="C1" s="21" t="s">
        <v>174</v>
      </c>
      <c r="D1" s="21"/>
      <c r="E1" s="21"/>
      <c r="F1" s="20"/>
      <c r="G1" s="20"/>
    </row>
    <row r="2" s="1" customFormat="1" ht="29.25" customHeight="1" spans="1:7">
      <c r="A2" s="22" t="s">
        <v>175</v>
      </c>
      <c r="B2" s="22"/>
      <c r="C2" s="22"/>
      <c r="D2" s="22"/>
      <c r="E2" s="22"/>
      <c r="F2" s="23"/>
      <c r="G2" s="23"/>
    </row>
    <row r="3" s="1" customFormat="1" ht="21" customHeight="1" spans="1:7">
      <c r="A3" s="24" t="s">
        <v>1</v>
      </c>
      <c r="B3" s="25"/>
      <c r="C3" s="25"/>
      <c r="D3" s="25"/>
      <c r="E3" s="21" t="s">
        <v>2</v>
      </c>
      <c r="F3" s="20"/>
      <c r="G3" s="20"/>
    </row>
    <row r="4" s="1" customFormat="1" ht="25.5" customHeight="1" spans="1:7">
      <c r="A4" s="5" t="s">
        <v>109</v>
      </c>
      <c r="B4" s="5"/>
      <c r="C4" s="5" t="s">
        <v>128</v>
      </c>
      <c r="D4" s="5"/>
      <c r="E4" s="5"/>
      <c r="F4" s="20"/>
      <c r="G4" s="20"/>
    </row>
    <row r="5" s="1" customFormat="1" ht="28.5" customHeight="1" spans="1:7">
      <c r="A5" s="5" t="s">
        <v>112</v>
      </c>
      <c r="B5" s="5" t="s">
        <v>113</v>
      </c>
      <c r="C5" s="5" t="s">
        <v>29</v>
      </c>
      <c r="D5" s="5" t="s">
        <v>110</v>
      </c>
      <c r="E5" s="5" t="s">
        <v>111</v>
      </c>
      <c r="F5" s="20"/>
      <c r="G5" s="20"/>
    </row>
    <row r="6" s="1" customFormat="1" ht="21" customHeight="1" spans="1:8">
      <c r="A6" s="5" t="s">
        <v>43</v>
      </c>
      <c r="B6" s="5" t="s">
        <v>43</v>
      </c>
      <c r="C6" s="5">
        <v>1</v>
      </c>
      <c r="D6" s="5">
        <f>C6+1</f>
        <v>2</v>
      </c>
      <c r="E6" s="5">
        <f>D6+1</f>
        <v>3</v>
      </c>
      <c r="F6" s="20"/>
      <c r="G6" s="20"/>
      <c r="H6" s="15"/>
    </row>
    <row r="7" s="1" customFormat="1" ht="27" customHeight="1" spans="1:7">
      <c r="A7" s="6"/>
      <c r="B7" s="6" t="s">
        <v>176</v>
      </c>
      <c r="C7" s="26">
        <v>0</v>
      </c>
      <c r="D7" s="26">
        <v>0</v>
      </c>
      <c r="E7" s="26">
        <v>0</v>
      </c>
      <c r="F7" s="20"/>
      <c r="G7" s="20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mergeCells count="4">
    <mergeCell ref="C1:E1"/>
    <mergeCell ref="A2:E2"/>
    <mergeCell ref="A4:B4"/>
    <mergeCell ref="C4:E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H15" sqref="H15"/>
    </sheetView>
  </sheetViews>
  <sheetFormatPr defaultColWidth="8" defaultRowHeight="12.75" customHeight="1" outlineLevelCol="5"/>
  <cols>
    <col min="1" max="1" width="42.25" style="1" customWidth="1"/>
    <col min="2" max="2" width="23.375" style="1" customWidth="1"/>
    <col min="3" max="3" width="19.375" style="1" customWidth="1"/>
    <col min="4" max="4" width="8" style="1" customWidth="1"/>
    <col min="5" max="6" width="9.75" style="1" customWidth="1"/>
    <col min="7" max="7" width="9.5" style="1" customWidth="1"/>
    <col min="8" max="16384" width="8" style="2"/>
  </cols>
  <sheetData>
    <row r="1" s="1" customFormat="1" ht="15"/>
    <row r="2" s="1" customFormat="1" ht="29.25" customHeight="1" spans="1:3">
      <c r="A2" s="8" t="s">
        <v>177</v>
      </c>
      <c r="B2" s="8"/>
      <c r="C2" s="8"/>
    </row>
    <row r="3" s="1" customFormat="1" ht="17.25" customHeight="1"/>
    <row r="4" s="1" customFormat="1" ht="15.75" customHeight="1" spans="1:3">
      <c r="A4" s="9" t="s">
        <v>178</v>
      </c>
      <c r="B4" s="5" t="s">
        <v>29</v>
      </c>
      <c r="C4" s="5" t="s">
        <v>21</v>
      </c>
    </row>
    <row r="5" s="1" customFormat="1" ht="19.5" customHeight="1" spans="1:3">
      <c r="A5" s="9"/>
      <c r="B5" s="5"/>
      <c r="C5" s="10"/>
    </row>
    <row r="6" s="1" customFormat="1" ht="22.5" customHeight="1" spans="1:3">
      <c r="A6" s="5" t="s">
        <v>43</v>
      </c>
      <c r="B6" s="9">
        <v>1</v>
      </c>
      <c r="C6" s="11">
        <v>2</v>
      </c>
    </row>
    <row r="7" s="1" customFormat="1" ht="27" customHeight="1" spans="1:6">
      <c r="A7" s="12" t="s">
        <v>29</v>
      </c>
      <c r="B7" s="13">
        <v>17104.610433</v>
      </c>
      <c r="C7" s="14"/>
      <c r="D7" s="15"/>
      <c r="F7" s="15"/>
    </row>
    <row r="8" s="1" customFormat="1" ht="27" customHeight="1" spans="1:3">
      <c r="A8" s="12" t="s">
        <v>45</v>
      </c>
      <c r="B8" s="13">
        <v>47.29296</v>
      </c>
      <c r="C8" s="16"/>
    </row>
    <row r="9" s="1" customFormat="1" ht="27" customHeight="1" spans="1:3">
      <c r="A9" s="12" t="s">
        <v>57</v>
      </c>
      <c r="B9" s="13">
        <v>32.207916</v>
      </c>
      <c r="C9" s="16"/>
    </row>
    <row r="10" s="1" customFormat="1" ht="27" customHeight="1" spans="1:3">
      <c r="A10" s="12" t="s">
        <v>63</v>
      </c>
      <c r="B10" s="13">
        <v>1758.400406</v>
      </c>
      <c r="C10" s="16"/>
    </row>
    <row r="11" s="1" customFormat="1" ht="27" customHeight="1" spans="1:3">
      <c r="A11" s="12" t="s">
        <v>68</v>
      </c>
      <c r="B11" s="13">
        <v>14344.028821</v>
      </c>
      <c r="C11" s="16"/>
    </row>
    <row r="12" s="1" customFormat="1" ht="27" customHeight="1" spans="1:3">
      <c r="A12" s="12" t="s">
        <v>92</v>
      </c>
      <c r="B12" s="13">
        <v>21.99312</v>
      </c>
      <c r="C12" s="16"/>
    </row>
    <row r="13" s="1" customFormat="1" ht="27" customHeight="1" spans="1:3">
      <c r="A13" s="12" t="s">
        <v>98</v>
      </c>
      <c r="B13" s="13">
        <v>12.57721</v>
      </c>
      <c r="C13" s="16"/>
    </row>
    <row r="14" s="1" customFormat="1" ht="27" customHeight="1" spans="1:3">
      <c r="A14" s="12" t="s">
        <v>103</v>
      </c>
      <c r="B14" s="13">
        <v>888.11</v>
      </c>
      <c r="C14" s="16"/>
    </row>
    <row r="15" s="1" customFormat="1" ht="27.75" customHeight="1" spans="1:3">
      <c r="A15" s="17"/>
      <c r="B15" s="18"/>
      <c r="C15" s="19"/>
    </row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</sheetData>
  <mergeCells count="4">
    <mergeCell ref="A2:C2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4" workbookViewId="0">
      <selection activeCell="D9" sqref="D9"/>
    </sheetView>
  </sheetViews>
  <sheetFormatPr defaultColWidth="8" defaultRowHeight="12.75" customHeight="1" outlineLevelCol="4"/>
  <cols>
    <col min="1" max="1" width="30.875" style="1" customWidth="1"/>
    <col min="2" max="2" width="26.5" style="1" customWidth="1"/>
    <col min="3" max="3" width="25.25" style="1" customWidth="1"/>
    <col min="4" max="4" width="23.875" style="1" customWidth="1"/>
    <col min="5" max="5" width="25.75" style="1" customWidth="1"/>
    <col min="6" max="6" width="8" style="1" customWidth="1"/>
    <col min="7" max="16384" width="8" style="2"/>
  </cols>
  <sheetData>
    <row r="1" s="1" customFormat="1" ht="29.25" customHeight="1" spans="1:5">
      <c r="A1" s="3" t="s">
        <v>179</v>
      </c>
      <c r="B1" s="3"/>
      <c r="C1" s="3"/>
      <c r="D1" s="3"/>
      <c r="E1" s="3"/>
    </row>
    <row r="2" s="1" customFormat="1" ht="17.25" customHeight="1" spans="1:5">
      <c r="A2" s="4"/>
      <c r="B2" s="4"/>
      <c r="C2" s="4"/>
      <c r="D2" s="4"/>
      <c r="E2" s="4"/>
    </row>
    <row r="3" s="1" customFormat="1" ht="21.75" customHeight="1" spans="1:5">
      <c r="A3" s="5" t="s">
        <v>178</v>
      </c>
      <c r="B3" s="5" t="s">
        <v>31</v>
      </c>
      <c r="C3" s="5" t="s">
        <v>116</v>
      </c>
      <c r="D3" s="5" t="s">
        <v>117</v>
      </c>
      <c r="E3" s="5" t="s">
        <v>180</v>
      </c>
    </row>
    <row r="4" s="1" customFormat="1" ht="23.25" customHeight="1" spans="1:5">
      <c r="A4" s="5"/>
      <c r="B4" s="5"/>
      <c r="C4" s="5"/>
      <c r="D4" s="5"/>
      <c r="E4" s="5"/>
    </row>
    <row r="5" s="1" customFormat="1" ht="22.5" customHeight="1" spans="1:5">
      <c r="A5" s="5" t="s">
        <v>43</v>
      </c>
      <c r="B5" s="5">
        <v>1</v>
      </c>
      <c r="C5" s="5">
        <v>2</v>
      </c>
      <c r="D5" s="5">
        <v>3</v>
      </c>
      <c r="E5" s="5">
        <v>4</v>
      </c>
    </row>
    <row r="6" s="1" customFormat="1" ht="27" customHeight="1" spans="1:5">
      <c r="A6" s="6" t="s">
        <v>29</v>
      </c>
      <c r="B6" s="7">
        <v>974.765996</v>
      </c>
      <c r="C6" s="7">
        <v>974.765996</v>
      </c>
      <c r="D6" s="7"/>
      <c r="E6" s="5"/>
    </row>
    <row r="7" s="1" customFormat="1" ht="27" customHeight="1" spans="1:5">
      <c r="A7" s="6" t="s">
        <v>45</v>
      </c>
      <c r="B7" s="7">
        <v>47.29296</v>
      </c>
      <c r="C7" s="7">
        <v>47.29296</v>
      </c>
      <c r="D7" s="7"/>
      <c r="E7" s="5"/>
    </row>
    <row r="8" s="1" customFormat="1" ht="27" customHeight="1" spans="1:5">
      <c r="A8" s="6" t="s">
        <v>57</v>
      </c>
      <c r="B8" s="7">
        <v>32.207916</v>
      </c>
      <c r="C8" s="7">
        <v>32.207916</v>
      </c>
      <c r="D8" s="7"/>
      <c r="E8" s="5"/>
    </row>
    <row r="9" s="1" customFormat="1" ht="27" customHeight="1" spans="1:5">
      <c r="A9" s="6" t="s">
        <v>68</v>
      </c>
      <c r="B9" s="7">
        <v>873.272</v>
      </c>
      <c r="C9" s="7">
        <v>873.272</v>
      </c>
      <c r="D9" s="7"/>
      <c r="E9" s="5"/>
    </row>
    <row r="10" s="1" customFormat="1" ht="27" customHeight="1" spans="1:5">
      <c r="A10" s="6" t="s">
        <v>92</v>
      </c>
      <c r="B10" s="7">
        <v>21.99312</v>
      </c>
      <c r="C10" s="7">
        <v>21.99312</v>
      </c>
      <c r="D10" s="7"/>
      <c r="E10" s="5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mergeCells count="6">
    <mergeCell ref="A1:E1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廖浩志</cp:lastModifiedBy>
  <dcterms:created xsi:type="dcterms:W3CDTF">2022-04-14T08:11:00Z</dcterms:created>
  <dcterms:modified xsi:type="dcterms:W3CDTF">2023-05-24T02:28:34Z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3B60148CAE46472AAFD31F2139FFDFD0_13</vt:lpwstr>
  </property>
</Properties>
</file>