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firstSheet="6" activeTab="9"/>
  </bookViews>
  <sheets>
    <sheet name="收支预算总表" sheetId="1" r:id="rId1"/>
    <sheet name="收入总表" sheetId="2" r:id="rId2"/>
    <sheet name="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预算支出表" sheetId="8" r:id="rId8"/>
    <sheet name="单位整体支出绩效目标表" sheetId="9" r:id="rId9"/>
    <sheet name="项目支出绩效申报目标表" sheetId="10" r:id="rId10"/>
  </sheets>
  <externalReferences>
    <externalReference r:id="rId11"/>
  </externalReferences>
  <calcPr calcId="144525"/>
</workbook>
</file>

<file path=xl/sharedStrings.xml><?xml version="1.0" encoding="utf-8"?>
<sst xmlns="http://schemas.openxmlformats.org/spreadsheetml/2006/main" count="415" uniqueCount="241">
  <si>
    <t>收支预算总表</t>
  </si>
  <si>
    <t>填报单位:404001大余县农业综合开发办公室本级</t>
  </si>
  <si>
    <t>单位：万元</t>
  </si>
  <si>
    <t>收      入</t>
  </si>
  <si>
    <t xml:space="preserve">支       出 </t>
  </si>
  <si>
    <t>项目</t>
  </si>
  <si>
    <t>预算数</t>
  </si>
  <si>
    <t>项目(按支出功能科目类级)</t>
  </si>
  <si>
    <t>一、财政拨款</t>
  </si>
  <si>
    <t xml:space="preserve">    一般公共预算拨款收入</t>
  </si>
  <si>
    <t xml:space="preserve">    专项收入</t>
  </si>
  <si>
    <t xml:space="preserve">    政府性基金预算拨款收入</t>
  </si>
  <si>
    <t xml:space="preserve">    预算内投资收入</t>
  </si>
  <si>
    <t>二、事业收入</t>
  </si>
  <si>
    <t>三、事业单位经营收入</t>
  </si>
  <si>
    <t>四、其他收入</t>
  </si>
  <si>
    <t>五、附属单位上缴收入</t>
  </si>
  <si>
    <t>六、上级补助收入</t>
  </si>
  <si>
    <t>本年收入合计</t>
  </si>
  <si>
    <t>本年支出合计</t>
  </si>
  <si>
    <t>七、用事业基金弥补收支差额</t>
  </si>
  <si>
    <t>结转下年</t>
  </si>
  <si>
    <t>八、上年结转（结余）</t>
  </si>
  <si>
    <t>收入总计</t>
  </si>
  <si>
    <t>支出总计</t>
  </si>
  <si>
    <t>收入总表</t>
  </si>
  <si>
    <t>功能科目编码</t>
  </si>
  <si>
    <t>功能科目名称</t>
  </si>
  <si>
    <t>合计</t>
  </si>
  <si>
    <t>上年结转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</si>
  <si>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</si>
  <si>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</si>
  <si>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</si>
  <si>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</si>
  <si>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</si>
  <si>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</si>
  <si>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</si>
  <si>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小计</t>
  </si>
  <si>
    <t>一般公共预算拨款收入</t>
  </si>
  <si>
    <t>政府性基金预算拨款收入</t>
  </si>
  <si>
    <t>专项收入</t>
  </si>
  <si>
    <t>预算内投资收入</t>
  </si>
  <si>
    <t>**</t>
  </si>
  <si>
    <t/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</si>
  <si>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</si>
  <si>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</si>
  <si>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</si>
  <si>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</si>
  <si>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</si>
  <si>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</si>
  <si>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</si>
  <si>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</si>
  <si>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　08</t>
  </si>
  <si>
    <t>　抚恤</t>
  </si>
  <si>
    <t>　　2080801</t>
  </si>
  <si>
    <t>　　死亡抚恤</t>
  </si>
  <si>
    <t>210</t>
  </si>
  <si>
    <t>卫生健康支出</t>
  </si>
  <si>
    <t>　11</t>
  </si>
  <si>
    <t>　行政事业单位医疗</t>
  </si>
  <si>
    <t>　　2101101</t>
  </si>
  <si>
    <t>　　行政单位医疗</t>
  </si>
  <si>
    <t>213</t>
  </si>
  <si>
    <t>农林水支出</t>
  </si>
  <si>
    <t>　01</t>
  </si>
  <si>
    <t>　农业农村</t>
  </si>
  <si>
    <t>　　2130102</t>
  </si>
  <si>
    <t>　　一般行政管理事务</t>
  </si>
  <si>
    <t>　　2130104</t>
  </si>
  <si>
    <t>　　事业运行</t>
  </si>
  <si>
    <t>221</t>
  </si>
  <si>
    <t>住房保障支出</t>
  </si>
  <si>
    <t>　02</t>
  </si>
  <si>
    <t>　住房改革支出</t>
  </si>
  <si>
    <t>　　2210201</t>
  </si>
  <si>
    <t>　　住房公积金</t>
  </si>
  <si>
    <t>支出总表</t>
  </si>
  <si>
    <t>支出功能分类科目</t>
  </si>
  <si>
    <t>基本支出</t>
  </si>
  <si>
    <t>项目支出</t>
  </si>
  <si>
    <t>事业单位经营支出</t>
  </si>
  <si>
    <t xml:space="preserve">上缴上级支出 </t>
  </si>
  <si>
    <t>对附属单位补助支出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</si>
  <si>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</si>
  <si>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</si>
  <si>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</si>
  <si>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</si>
  <si>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</si>
  <si>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</si>
  <si>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一、财政拨款收入</t>
  </si>
  <si>
    <t>一、本年支出</t>
  </si>
  <si>
    <t xml:space="preserve">  一般公共预算拨款收入</t>
  </si>
  <si>
    <t xml:space="preserve">  专项收入</t>
  </si>
  <si>
    <t xml:space="preserve">  政府性基金预算拨款收入</t>
  </si>
  <si>
    <t xml:space="preserve">  预算内投资收入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</si>
  <si>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</si>
  <si>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</si>
  <si>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</si>
  <si>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</si>
  <si>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</si>
  <si>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一般公共预算基本支出表</t>
  </si>
  <si>
    <t>支出经济分类科目</t>
  </si>
  <si>
    <t>人员经费</t>
  </si>
  <si>
    <t>公用经费</t>
  </si>
  <si>
    <t>工资福利支出</t>
  </si>
  <si>
    <t>30101</t>
  </si>
  <si>
    <t>　基本工资</t>
  </si>
  <si>
    <t>3010201</t>
  </si>
  <si>
    <t>　工作性津贴</t>
  </si>
  <si>
    <t>3010202</t>
  </si>
  <si>
    <t>　生活性补贴</t>
  </si>
  <si>
    <t>30103</t>
  </si>
  <si>
    <t>　奖金</t>
  </si>
  <si>
    <t>30108</t>
  </si>
  <si>
    <t>　机关事业单位基本养老保险缴费</t>
  </si>
  <si>
    <t>30109</t>
  </si>
  <si>
    <t>　职业年金缴费</t>
  </si>
  <si>
    <t>30110</t>
  </si>
  <si>
    <t>　职工基本医疗保险缴费</t>
  </si>
  <si>
    <t>30113</t>
  </si>
  <si>
    <t>　住房公积金</t>
  </si>
  <si>
    <t>商品和服务支出</t>
  </si>
  <si>
    <t>30201</t>
  </si>
  <si>
    <t>　办公费</t>
  </si>
  <si>
    <t>30206</t>
  </si>
  <si>
    <t>　电费</t>
  </si>
  <si>
    <t>30207</t>
  </si>
  <si>
    <t>　邮电费</t>
  </si>
  <si>
    <t>30208</t>
  </si>
  <si>
    <t>　取暖费</t>
  </si>
  <si>
    <t>30226</t>
  </si>
  <si>
    <t>　劳务费</t>
  </si>
  <si>
    <t>30228</t>
  </si>
  <si>
    <t>　工会经费</t>
  </si>
  <si>
    <t>3022901</t>
  </si>
  <si>
    <t>　福利费_在职</t>
  </si>
  <si>
    <t>3022902</t>
  </si>
  <si>
    <t>　福利费_离退休</t>
  </si>
  <si>
    <t>3023901</t>
  </si>
  <si>
    <t>　公务交通补贴</t>
  </si>
  <si>
    <t>3029902</t>
  </si>
  <si>
    <t>　降温费</t>
  </si>
  <si>
    <t>对个人和家庭的补助</t>
  </si>
  <si>
    <t>30305</t>
  </si>
  <si>
    <t>　生活补助</t>
  </si>
  <si>
    <t>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</si>
  <si>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</si>
  <si>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</si>
  <si>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</si>
  <si>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</si>
  <si>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</si>
  <si>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</si>
  <si>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404</t>
  </si>
  <si>
    <t>大余县农业综合开发办公室</t>
  </si>
  <si>
    <t>政府性基金预算支出表</t>
  </si>
  <si>
    <t>本单位无政府性基金预算</t>
  </si>
  <si>
    <t>2021年单位整体支出绩效目标表</t>
  </si>
  <si>
    <t>部门名称</t>
  </si>
  <si>
    <t>联系人</t>
  </si>
  <si>
    <t>刘小萍</t>
  </si>
  <si>
    <t>联系电话</t>
  </si>
  <si>
    <t>13970756590</t>
  </si>
  <si>
    <t>部门基本信息</t>
  </si>
  <si>
    <t>部门所属领域</t>
  </si>
  <si>
    <t>农业</t>
  </si>
  <si>
    <t>直属单位包括</t>
  </si>
  <si>
    <t>内设职能部门</t>
  </si>
  <si>
    <t>计财股、项目管理股</t>
  </si>
  <si>
    <t>编制控制数</t>
  </si>
  <si>
    <t>10</t>
  </si>
  <si>
    <t>在职人员总数</t>
  </si>
  <si>
    <t>8</t>
  </si>
  <si>
    <t>其中：行政编制人数</t>
  </si>
  <si>
    <t>6</t>
  </si>
  <si>
    <t>事业编制人数</t>
  </si>
  <si>
    <t>1</t>
  </si>
  <si>
    <t>编外人数</t>
  </si>
  <si>
    <t>当年预算情况（万元）</t>
  </si>
  <si>
    <t>收入预算合计</t>
  </si>
  <si>
    <t>93.28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</si>
  <si>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</si>
  <si>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</si>
  <si>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</si>
  <si>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</si>
  <si>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</si>
  <si>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</si>
  <si>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62.58</t>
  </si>
  <si>
    <t>4.2</t>
  </si>
  <si>
    <t>项目经费</t>
  </si>
  <si>
    <t>26.5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</si>
  <si>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</si>
  <si>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</si>
  <si>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</si>
  <si>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</si>
  <si>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</si>
  <si>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</si>
  <si>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</si>
  <si>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=4.20万元</t>
  </si>
  <si>
    <t>质量指标</t>
  </si>
  <si>
    <t>全面完成各项工作任务</t>
  </si>
  <si>
    <t>=4.2万元</t>
  </si>
  <si>
    <t>时效指标</t>
  </si>
  <si>
    <t>更快完成工作任务</t>
  </si>
  <si>
    <t>成本指标</t>
  </si>
  <si>
    <t>财政拨款公用经费</t>
  </si>
  <si>
    <t>效益指标</t>
  </si>
  <si>
    <t>经济效益指标</t>
  </si>
  <si>
    <t>完成好全年工作任务</t>
  </si>
  <si>
    <t>社会效益指标</t>
  </si>
  <si>
    <t>提高部门执行力</t>
  </si>
  <si>
    <t>生态效益指标</t>
  </si>
  <si>
    <t>厉行节约原则</t>
  </si>
  <si>
    <t>可持续影响指标</t>
  </si>
  <si>
    <t>有良好的部门执行力</t>
  </si>
  <si>
    <t>满意度指标</t>
  </si>
  <si>
    <t xml:space="preserve">满意度指标 </t>
  </si>
  <si>
    <t>群众满意</t>
  </si>
  <si>
    <t>项目支出绩效目标申报表</t>
  </si>
  <si>
    <t>（ 2021年度）</t>
  </si>
  <si>
    <t>项目名称</t>
  </si>
  <si>
    <t>专项工作经费</t>
  </si>
  <si>
    <t>主管部门及代码</t>
  </si>
  <si>
    <t>实施单位</t>
  </si>
  <si>
    <t>项目属性</t>
  </si>
  <si>
    <t>当年项目</t>
  </si>
  <si>
    <t>项目日期范围</t>
  </si>
  <si>
    <t>2021-01-01</t>
  </si>
  <si>
    <t>2021-12-31</t>
  </si>
  <si>
    <t>项目资金
（万元）</t>
  </si>
  <si>
    <t xml:space="preserve"> 年度资金总额</t>
  </si>
  <si>
    <t>25</t>
  </si>
  <si>
    <t>其中：财政拨款</t>
  </si>
  <si>
    <t>总
体
目
标</t>
  </si>
  <si>
    <t>年度绩效目标</t>
  </si>
  <si>
    <t>全面完成好上级部门、县委县政府交办的各项工作任务。</t>
  </si>
  <si>
    <t>指标值</t>
  </si>
  <si>
    <t>=25万元</t>
  </si>
  <si>
    <t>全面完成好各项工作任务</t>
  </si>
  <si>
    <t>财政拨付专项工作经费</t>
  </si>
  <si>
    <t>提高部门执行力，服务群众</t>
  </si>
  <si>
    <t>有良好部门执行力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</si>
</sst>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b/>
      <sz val="10.5"/>
      <color rgb="FF000000"/>
      <name val="宋体"/>
      <charset val="134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宋体"/>
      <charset val="0"/>
    </font>
    <font>
      <sz val="11"/>
      <color indexed="8"/>
      <name val="Calibri"/>
      <charset val="0"/>
    </font>
    <font>
      <sz val="9"/>
      <color indexed="8"/>
      <name val="宋体"/>
      <charset val="0"/>
    </font>
    <font>
      <sz val="12"/>
      <color indexed="8"/>
      <name val="Calibri"/>
      <charset val="0"/>
    </font>
    <font>
      <sz val="11"/>
      <color indexed="8"/>
      <name val="宋体"/>
      <charset val="0"/>
    </font>
    <font>
      <b/>
      <sz val="20"/>
      <color indexed="8"/>
      <name val="宋体"/>
      <charset val="0"/>
    </font>
    <font>
      <b/>
      <sz val="18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9" applyNumberFormat="0" applyAlignment="0" applyProtection="0">
      <alignment vertical="center"/>
    </xf>
    <xf numFmtId="0" fontId="34" fillId="11" borderId="15" applyNumberFormat="0" applyAlignment="0" applyProtection="0">
      <alignment vertical="center"/>
    </xf>
    <xf numFmtId="0" fontId="35" fillId="12" borderId="20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01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 applyProtection="1"/>
    <xf numFmtId="0" fontId="13" fillId="0" borderId="0" xfId="0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left" vertical="center"/>
    </xf>
    <xf numFmtId="0" fontId="14" fillId="0" borderId="0" xfId="0" applyFont="1" applyFill="1" applyBorder="1" applyAlignment="1" applyProtection="1"/>
    <xf numFmtId="0" fontId="14" fillId="0" borderId="0" xfId="0" applyFont="1" applyFill="1" applyBorder="1" applyAlignment="1" applyProtection="1">
      <alignment horizontal="right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7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10" xfId="0" applyFont="1" applyFill="1" applyBorder="1" applyAlignment="1" applyProtection="1">
      <alignment horizontal="center" vertical="center"/>
    </xf>
    <xf numFmtId="49" fontId="14" fillId="0" borderId="7" xfId="0" applyNumberFormat="1" applyFont="1" applyFill="1" applyBorder="1" applyAlignment="1" applyProtection="1">
      <alignment horizontal="left" vertical="center" wrapText="1"/>
    </xf>
    <xf numFmtId="4" fontId="14" fillId="0" borderId="6" xfId="0" applyNumberFormat="1" applyFont="1" applyFill="1" applyBorder="1" applyAlignment="1" applyProtection="1">
      <alignment horizontal="right" vertical="center" wrapText="1"/>
    </xf>
    <xf numFmtId="4" fontId="14" fillId="0" borderId="7" xfId="0" applyNumberFormat="1" applyFont="1" applyFill="1" applyBorder="1" applyAlignment="1" applyProtection="1">
      <alignment horizontal="right" vertical="center" wrapText="1"/>
    </xf>
    <xf numFmtId="0" fontId="15" fillId="0" borderId="0" xfId="0" applyFont="1" applyFill="1" applyBorder="1" applyAlignment="1" applyProtection="1"/>
    <xf numFmtId="0" fontId="16" fillId="0" borderId="0" xfId="0" applyFont="1" applyFill="1" applyBorder="1" applyAlignment="1" applyProtection="1">
      <alignment horizontal="right"/>
    </xf>
    <xf numFmtId="0" fontId="14" fillId="0" borderId="0" xfId="0" applyFont="1" applyFill="1" applyBorder="1" applyAlignment="1" applyProtection="1">
      <alignment vertical="center"/>
    </xf>
    <xf numFmtId="0" fontId="17" fillId="0" borderId="0" xfId="0" applyFont="1" applyFill="1" applyBorder="1" applyAlignment="1" applyProtection="1"/>
    <xf numFmtId="0" fontId="14" fillId="0" borderId="11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 wrapText="1"/>
    </xf>
    <xf numFmtId="49" fontId="14" fillId="0" borderId="12" xfId="0" applyNumberFormat="1" applyFont="1" applyFill="1" applyBorder="1" applyAlignment="1" applyProtection="1">
      <alignment horizontal="center" vertical="center" wrapText="1"/>
    </xf>
    <xf numFmtId="37" fontId="14" fillId="0" borderId="12" xfId="0" applyNumberFormat="1" applyFont="1" applyFill="1" applyBorder="1" applyAlignment="1" applyProtection="1">
      <alignment horizontal="center" vertical="center" wrapText="1"/>
    </xf>
    <xf numFmtId="37" fontId="14" fillId="0" borderId="9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Fill="1" applyBorder="1" applyAlignment="1" applyProtection="1">
      <alignment horizontal="left" vertical="center"/>
    </xf>
    <xf numFmtId="0" fontId="18" fillId="0" borderId="0" xfId="0" applyFont="1" applyFill="1" applyBorder="1" applyAlignment="1" applyProtection="1"/>
    <xf numFmtId="0" fontId="18" fillId="0" borderId="0" xfId="0" applyFont="1" applyFill="1" applyBorder="1" applyAlignment="1" applyProtection="1">
      <alignment horizontal="right" vertical="center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49" fontId="18" fillId="0" borderId="7" xfId="0" applyNumberFormat="1" applyFont="1" applyFill="1" applyBorder="1" applyAlignment="1" applyProtection="1">
      <alignment horizontal="left" vertical="center" wrapText="1"/>
    </xf>
    <xf numFmtId="4" fontId="18" fillId="0" borderId="7" xfId="0" applyNumberFormat="1" applyFont="1" applyFill="1" applyBorder="1" applyAlignment="1" applyProtection="1">
      <alignment horizontal="right" vertical="center" wrapText="1"/>
    </xf>
    <xf numFmtId="4" fontId="18" fillId="0" borderId="6" xfId="0" applyNumberFormat="1" applyFont="1" applyFill="1" applyBorder="1" applyAlignment="1" applyProtection="1">
      <alignment horizontal="right" vertical="center" wrapText="1"/>
    </xf>
    <xf numFmtId="0" fontId="12" fillId="0" borderId="0" xfId="0" applyFont="1" applyFill="1" applyBorder="1" applyAlignment="1" applyProtection="1">
      <alignment horizontal="right" vertical="center"/>
    </xf>
    <xf numFmtId="0" fontId="19" fillId="0" borderId="0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8" xfId="0" applyFont="1" applyFill="1" applyBorder="1" applyAlignment="1" applyProtection="1">
      <alignment horizontal="center" vertical="center"/>
    </xf>
    <xf numFmtId="4" fontId="18" fillId="0" borderId="8" xfId="0" applyNumberFormat="1" applyFont="1" applyFill="1" applyBorder="1" applyAlignment="1" applyProtection="1">
      <alignment horizontal="center" vertical="center"/>
    </xf>
    <xf numFmtId="4" fontId="18" fillId="0" borderId="7" xfId="0" applyNumberFormat="1" applyFont="1" applyFill="1" applyBorder="1" applyAlignment="1" applyProtection="1">
      <alignment horizontal="left" vertical="center"/>
    </xf>
    <xf numFmtId="4" fontId="18" fillId="0" borderId="9" xfId="0" applyNumberFormat="1" applyFont="1" applyFill="1" applyBorder="1" applyAlignment="1" applyProtection="1">
      <alignment horizontal="right" vertical="center" wrapText="1"/>
    </xf>
    <xf numFmtId="4" fontId="18" fillId="0" borderId="13" xfId="0" applyNumberFormat="1" applyFont="1" applyFill="1" applyBorder="1" applyAlignment="1" applyProtection="1">
      <alignment vertical="center"/>
    </xf>
    <xf numFmtId="4" fontId="18" fillId="0" borderId="6" xfId="0" applyNumberFormat="1" applyFont="1" applyFill="1" applyBorder="1" applyAlignment="1" applyProtection="1">
      <alignment horizontal="right" vertical="center"/>
    </xf>
    <xf numFmtId="49" fontId="18" fillId="0" borderId="13" xfId="0" applyNumberFormat="1" applyFont="1" applyFill="1" applyBorder="1" applyAlignment="1" applyProtection="1">
      <alignment vertical="center"/>
    </xf>
    <xf numFmtId="4" fontId="18" fillId="0" borderId="6" xfId="0" applyNumberFormat="1" applyFont="1" applyFill="1" applyBorder="1" applyAlignment="1" applyProtection="1">
      <alignment vertical="center"/>
    </xf>
    <xf numFmtId="4" fontId="18" fillId="0" borderId="6" xfId="0" applyNumberFormat="1" applyFont="1" applyFill="1" applyBorder="1" applyAlignment="1" applyProtection="1">
      <alignment horizontal="left" vertical="center"/>
    </xf>
    <xf numFmtId="4" fontId="18" fillId="0" borderId="8" xfId="0" applyNumberFormat="1" applyFont="1" applyFill="1" applyBorder="1" applyAlignment="1" applyProtection="1">
      <alignment horizontal="right" vertical="center" wrapText="1"/>
    </xf>
    <xf numFmtId="49" fontId="18" fillId="0" borderId="6" xfId="0" applyNumberFormat="1" applyFont="1" applyFill="1" applyBorder="1" applyAlignment="1" applyProtection="1">
      <alignment vertical="center"/>
    </xf>
    <xf numFmtId="4" fontId="18" fillId="0" borderId="6" xfId="0" applyNumberFormat="1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 wrapText="1"/>
    </xf>
    <xf numFmtId="0" fontId="18" fillId="0" borderId="14" xfId="0" applyFont="1" applyFill="1" applyBorder="1" applyAlignment="1" applyProtection="1">
      <alignment horizontal="center" vertical="center" wrapText="1"/>
    </xf>
    <xf numFmtId="0" fontId="18" fillId="0" borderId="13" xfId="0" applyFont="1" applyFill="1" applyBorder="1" applyAlignment="1" applyProtection="1">
      <alignment horizontal="center" vertical="center" wrapText="1"/>
    </xf>
    <xf numFmtId="4" fontId="18" fillId="0" borderId="13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Fill="1" applyBorder="1" applyAlignment="1" applyProtection="1">
      <alignment horizontal="center"/>
    </xf>
    <xf numFmtId="0" fontId="12" fillId="0" borderId="6" xfId="0" applyFont="1" applyFill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center" vertical="center"/>
    </xf>
    <xf numFmtId="0" fontId="12" fillId="0" borderId="14" xfId="0" applyFont="1" applyFill="1" applyBorder="1" applyAlignment="1" applyProtection="1">
      <alignment horizontal="center" vertical="center"/>
    </xf>
    <xf numFmtId="0" fontId="12" fillId="0" borderId="13" xfId="0" applyFont="1" applyFill="1" applyBorder="1" applyAlignment="1" applyProtection="1">
      <alignment horizontal="center" vertical="center"/>
    </xf>
    <xf numFmtId="0" fontId="12" fillId="0" borderId="10" xfId="0" applyFont="1" applyFill="1" applyBorder="1" applyAlignment="1" applyProtection="1">
      <alignment horizontal="center" vertical="center"/>
    </xf>
    <xf numFmtId="49" fontId="12" fillId="0" borderId="7" xfId="0" applyNumberFormat="1" applyFont="1" applyFill="1" applyBorder="1" applyAlignment="1" applyProtection="1">
      <alignment horizontal="left" vertical="center" wrapText="1"/>
    </xf>
    <xf numFmtId="4" fontId="12" fillId="0" borderId="7" xfId="0" applyNumberFormat="1" applyFont="1" applyFill="1" applyBorder="1" applyAlignment="1" applyProtection="1">
      <alignment horizontal="right" vertical="center" wrapText="1"/>
    </xf>
    <xf numFmtId="0" fontId="12" fillId="0" borderId="7" xfId="0" applyFont="1" applyFill="1" applyBorder="1" applyAlignment="1" applyProtection="1">
      <alignment horizontal="center" vertical="center" wrapText="1"/>
    </xf>
    <xf numFmtId="4" fontId="12" fillId="0" borderId="6" xfId="0" applyNumberFormat="1" applyFont="1" applyFill="1" applyBorder="1" applyAlignment="1" applyProtection="1">
      <alignment horizontal="right" vertical="center" wrapText="1"/>
    </xf>
    <xf numFmtId="4" fontId="12" fillId="0" borderId="13" xfId="0" applyNumberFormat="1" applyFont="1" applyFill="1" applyBorder="1" applyAlignment="1" applyProtection="1">
      <alignment horizontal="right" vertical="center" wrapText="1"/>
    </xf>
    <xf numFmtId="4" fontId="12" fillId="0" borderId="14" xfId="0" applyNumberFormat="1" applyFont="1" applyFill="1" applyBorder="1" applyAlignment="1" applyProtection="1">
      <alignment horizontal="right" vertical="center" wrapText="1"/>
    </xf>
    <xf numFmtId="4" fontId="14" fillId="0" borderId="7" xfId="0" applyNumberFormat="1" applyFont="1" applyFill="1" applyBorder="1" applyAlignment="1" applyProtection="1">
      <alignment horizontal="left" vertical="center"/>
    </xf>
    <xf numFmtId="4" fontId="14" fillId="0" borderId="9" xfId="0" applyNumberFormat="1" applyFont="1" applyFill="1" applyBorder="1" applyAlignment="1" applyProtection="1">
      <alignment horizontal="right" vertical="center" wrapText="1"/>
    </xf>
    <xf numFmtId="0" fontId="14" fillId="0" borderId="6" xfId="0" applyFont="1" applyFill="1" applyBorder="1" applyAlignment="1" applyProtection="1"/>
    <xf numFmtId="4" fontId="14" fillId="0" borderId="6" xfId="0" applyNumberFormat="1" applyFont="1" applyFill="1" applyBorder="1" applyAlignment="1" applyProtection="1"/>
    <xf numFmtId="4" fontId="14" fillId="0" borderId="6" xfId="0" applyNumberFormat="1" applyFont="1" applyFill="1" applyBorder="1" applyAlignment="1" applyProtection="1">
      <alignment horizontal="left" vertical="center"/>
    </xf>
    <xf numFmtId="4" fontId="14" fillId="0" borderId="8" xfId="0" applyNumberFormat="1" applyFont="1" applyFill="1" applyBorder="1" applyAlignment="1" applyProtection="1">
      <alignment horizontal="right" vertical="center" wrapText="1"/>
    </xf>
    <xf numFmtId="4" fontId="14" fillId="0" borderId="6" xfId="0" applyNumberFormat="1" applyFont="1" applyFill="1" applyBorder="1" applyAlignment="1" applyProtection="1">
      <alignment horizontal="center" vertical="center"/>
    </xf>
    <xf numFmtId="4" fontId="14" fillId="0" borderId="13" xfId="0" applyNumberFormat="1" applyFont="1" applyFill="1" applyBorder="1" applyAlignment="1" applyProtection="1">
      <alignment horizontal="left" vertical="center"/>
    </xf>
    <xf numFmtId="4" fontId="14" fillId="0" borderId="9" xfId="0" applyNumberFormat="1" applyFont="1" applyFill="1" applyBorder="1" applyAlignment="1" applyProtection="1">
      <alignment horizontal="right" vertical="center"/>
    </xf>
    <xf numFmtId="4" fontId="14" fillId="0" borderId="13" xfId="0" applyNumberFormat="1" applyFont="1" applyFill="1" applyBorder="1" applyAlignment="1" applyProtection="1"/>
    <xf numFmtId="0" fontId="15" fillId="0" borderId="6" xfId="0" applyFont="1" applyFill="1" applyBorder="1" applyAlignment="1" applyProtection="1"/>
    <xf numFmtId="4" fontId="15" fillId="0" borderId="6" xfId="0" applyNumberFormat="1" applyFont="1" applyFill="1" applyBorder="1" applyAlignment="1" applyProtection="1"/>
    <xf numFmtId="4" fontId="14" fillId="0" borderId="8" xfId="0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2823;&#20313;&#21439;&#20892;&#19994;&#24320;&#21457;&#21150;2021&#24180;&#37096;&#38376;&#39044;&#31639;&#20844;&#2432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收支预算总表"/>
      <sheetName val="部门收入总表"/>
      <sheetName val="部门支出总表"/>
      <sheetName val="财拨收支总表"/>
      <sheetName val="一般公共预算支出表"/>
      <sheetName val="一般公共预算基本支出表"/>
      <sheetName val="三公表"/>
      <sheetName val="政府性基金"/>
      <sheetName val="支出总表（引用）"/>
      <sheetName val="财拨总表（引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7">
          <cell r="B7">
            <v>108.65722</v>
          </cell>
        </row>
        <row r="8">
          <cell r="A8" t="str">
            <v>社会保障和就业支出</v>
          </cell>
          <cell r="B8">
            <v>12.70788</v>
          </cell>
        </row>
        <row r="9">
          <cell r="A9" t="str">
            <v>卫生健康支出</v>
          </cell>
          <cell r="B9">
            <v>4.7256</v>
          </cell>
        </row>
        <row r="10">
          <cell r="A10" t="str">
            <v>农林水支出</v>
          </cell>
          <cell r="B10">
            <v>85.65382</v>
          </cell>
        </row>
        <row r="11">
          <cell r="A11" t="str">
            <v>住房保障支出</v>
          </cell>
          <cell r="B11">
            <v>5.56992</v>
          </cell>
        </row>
      </sheetData>
      <sheetData sheetId="10">
        <row r="7">
          <cell r="B7">
            <v>108.65722</v>
          </cell>
          <cell r="C7">
            <v>108.65722</v>
          </cell>
        </row>
        <row r="8">
          <cell r="A8" t="str">
            <v>社会保障和就业支出</v>
          </cell>
          <cell r="B8">
            <v>12.70788</v>
          </cell>
          <cell r="C8">
            <v>12.70788</v>
          </cell>
        </row>
        <row r="9">
          <cell r="A9" t="str">
            <v>卫生健康支出</v>
          </cell>
          <cell r="B9">
            <v>4.7256</v>
          </cell>
          <cell r="C9">
            <v>4.7256</v>
          </cell>
        </row>
        <row r="10">
          <cell r="A10" t="str">
            <v>农林水支出</v>
          </cell>
          <cell r="B10">
            <v>85.65382</v>
          </cell>
          <cell r="C10">
            <v>85.65382</v>
          </cell>
        </row>
        <row r="11">
          <cell r="A11" t="str">
            <v>住房保障支出</v>
          </cell>
          <cell r="B11">
            <v>5.56992</v>
          </cell>
          <cell r="C11">
            <v>5.56992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I19" sqref="I19"/>
    </sheetView>
  </sheetViews>
  <sheetFormatPr defaultColWidth="9" defaultRowHeight="13.5" outlineLevelCol="3"/>
  <cols>
    <col min="1" max="1" width="31.625" customWidth="1"/>
    <col min="2" max="2" width="24.25" customWidth="1"/>
    <col min="3" max="3" width="29.25" customWidth="1"/>
    <col min="4" max="4" width="26.125" customWidth="1"/>
  </cols>
  <sheetData>
    <row r="1" ht="15" spans="1:4">
      <c r="A1" s="39"/>
      <c r="B1" s="39"/>
      <c r="C1" s="39"/>
      <c r="D1" s="39"/>
    </row>
    <row r="2" ht="25.5" spans="1:4">
      <c r="A2" s="58" t="s">
        <v>0</v>
      </c>
      <c r="B2" s="58"/>
      <c r="C2" s="58"/>
      <c r="D2" s="58"/>
    </row>
    <row r="3" ht="14.25" spans="1:4">
      <c r="A3" s="28" t="s">
        <v>1</v>
      </c>
      <c r="B3" s="29"/>
      <c r="C3" s="29"/>
      <c r="D3" s="30" t="s">
        <v>2</v>
      </c>
    </row>
    <row r="4" ht="14.25" spans="1:4">
      <c r="A4" s="31" t="s">
        <v>3</v>
      </c>
      <c r="B4" s="31"/>
      <c r="C4" s="31" t="s">
        <v>4</v>
      </c>
      <c r="D4" s="31"/>
    </row>
    <row r="5" ht="19" customHeight="1" spans="1:4">
      <c r="A5" s="31" t="s">
        <v>5</v>
      </c>
      <c r="B5" s="34" t="s">
        <v>6</v>
      </c>
      <c r="C5" s="33" t="s">
        <v>7</v>
      </c>
      <c r="D5" s="33" t="s">
        <v>6</v>
      </c>
    </row>
    <row r="6" ht="19" customHeight="1" spans="1:4">
      <c r="A6" s="88" t="s">
        <v>8</v>
      </c>
      <c r="B6" s="89">
        <v>108.65722</v>
      </c>
      <c r="C6" s="90" t="str">
        <f>'[1]支出总表（引用）'!A8</f>
        <v>社会保障和就业支出</v>
      </c>
      <c r="D6" s="91">
        <f>'[1]支出总表（引用）'!B8</f>
        <v>12.70788</v>
      </c>
    </row>
    <row r="7" ht="19" customHeight="1" spans="1:4">
      <c r="A7" s="88" t="s">
        <v>9</v>
      </c>
      <c r="B7" s="89">
        <v>108.65722</v>
      </c>
      <c r="C7" s="90" t="str">
        <f>'[1]支出总表（引用）'!A9</f>
        <v>卫生健康支出</v>
      </c>
      <c r="D7" s="91">
        <f>'[1]支出总表（引用）'!B9</f>
        <v>4.7256</v>
      </c>
    </row>
    <row r="8" ht="19" customHeight="1" spans="1:4">
      <c r="A8" s="88" t="s">
        <v>10</v>
      </c>
      <c r="B8" s="89"/>
      <c r="C8" s="90" t="str">
        <f>'[1]支出总表（引用）'!A10</f>
        <v>农林水支出</v>
      </c>
      <c r="D8" s="91">
        <f>'[1]支出总表（引用）'!B10</f>
        <v>85.65382</v>
      </c>
    </row>
    <row r="9" ht="19" customHeight="1" spans="1:4">
      <c r="A9" s="88" t="s">
        <v>11</v>
      </c>
      <c r="B9" s="89"/>
      <c r="C9" s="90" t="str">
        <f>'[1]支出总表（引用）'!A11</f>
        <v>住房保障支出</v>
      </c>
      <c r="D9" s="91">
        <f>'[1]支出总表（引用）'!B11</f>
        <v>5.56992</v>
      </c>
    </row>
    <row r="10" ht="19" customHeight="1" spans="1:4">
      <c r="A10" s="88" t="s">
        <v>12</v>
      </c>
      <c r="B10" s="89"/>
      <c r="C10" s="90">
        <f>'[1]支出总表（引用）'!A12</f>
        <v>0</v>
      </c>
      <c r="D10" s="91">
        <f>'[1]支出总表（引用）'!B12</f>
        <v>0</v>
      </c>
    </row>
    <row r="11" ht="19" customHeight="1" spans="1:4">
      <c r="A11" s="88" t="s">
        <v>13</v>
      </c>
      <c r="B11" s="89"/>
      <c r="C11" s="90">
        <f>'[1]支出总表（引用）'!A13</f>
        <v>0</v>
      </c>
      <c r="D11" s="91">
        <f>'[1]支出总表（引用）'!B13</f>
        <v>0</v>
      </c>
    </row>
    <row r="12" ht="19" customHeight="1" spans="1:4">
      <c r="A12" s="88" t="s">
        <v>14</v>
      </c>
      <c r="B12" s="89"/>
      <c r="C12" s="90">
        <f>'[1]支出总表（引用）'!A14</f>
        <v>0</v>
      </c>
      <c r="D12" s="91">
        <f>'[1]支出总表（引用）'!B14</f>
        <v>0</v>
      </c>
    </row>
    <row r="13" ht="19" customHeight="1" spans="1:4">
      <c r="A13" s="88" t="s">
        <v>15</v>
      </c>
      <c r="B13" s="89"/>
      <c r="C13" s="90">
        <f>'[1]支出总表（引用）'!A15</f>
        <v>0</v>
      </c>
      <c r="D13" s="91">
        <f>'[1]支出总表（引用）'!B15</f>
        <v>0</v>
      </c>
    </row>
    <row r="14" ht="19" customHeight="1" spans="1:4">
      <c r="A14" s="88" t="s">
        <v>16</v>
      </c>
      <c r="B14" s="89"/>
      <c r="C14" s="90">
        <f>'[1]支出总表（引用）'!A16</f>
        <v>0</v>
      </c>
      <c r="D14" s="91">
        <f>'[1]支出总表（引用）'!B16</f>
        <v>0</v>
      </c>
    </row>
    <row r="15" ht="19" customHeight="1" spans="1:4">
      <c r="A15" s="88" t="s">
        <v>17</v>
      </c>
      <c r="B15" s="37"/>
      <c r="C15" s="90">
        <f>'[1]支出总表（引用）'!A17</f>
        <v>0</v>
      </c>
      <c r="D15" s="91">
        <f>'[1]支出总表（引用）'!B17</f>
        <v>0</v>
      </c>
    </row>
    <row r="16" ht="19" customHeight="1" spans="1:4">
      <c r="A16" s="92"/>
      <c r="B16" s="93"/>
      <c r="C16" s="90">
        <f>'[1]支出总表（引用）'!A18</f>
        <v>0</v>
      </c>
      <c r="D16" s="91">
        <f>'[1]支出总表（引用）'!B18</f>
        <v>0</v>
      </c>
    </row>
    <row r="17" ht="19" customHeight="1" spans="1:4">
      <c r="A17" s="92"/>
      <c r="B17" s="37"/>
      <c r="C17" s="90">
        <f>'[1]支出总表（引用）'!A43</f>
        <v>0</v>
      </c>
      <c r="D17" s="91">
        <f>'[1]支出总表（引用）'!B43</f>
        <v>0</v>
      </c>
    </row>
    <row r="18" ht="19" customHeight="1" spans="1:4">
      <c r="A18" s="92"/>
      <c r="B18" s="37"/>
      <c r="C18" s="90">
        <f>'[1]支出总表（引用）'!A44</f>
        <v>0</v>
      </c>
      <c r="D18" s="91">
        <f>'[1]支出总表（引用）'!B44</f>
        <v>0</v>
      </c>
    </row>
    <row r="19" ht="19" customHeight="1" spans="1:4">
      <c r="A19" s="92"/>
      <c r="B19" s="37"/>
      <c r="C19" s="90">
        <f>'[1]支出总表（引用）'!A45</f>
        <v>0</v>
      </c>
      <c r="D19" s="91">
        <f>'[1]支出总表（引用）'!B45</f>
        <v>0</v>
      </c>
    </row>
    <row r="20" ht="19" customHeight="1" spans="1:4">
      <c r="A20" s="92"/>
      <c r="B20" s="37"/>
      <c r="C20" s="90">
        <f>'[1]支出总表（引用）'!A46</f>
        <v>0</v>
      </c>
      <c r="D20" s="91">
        <f>'[1]支出总表（引用）'!B46</f>
        <v>0</v>
      </c>
    </row>
    <row r="21" ht="19" customHeight="1" spans="1:4">
      <c r="A21" s="92"/>
      <c r="B21" s="37"/>
      <c r="C21" s="90">
        <f>'[1]支出总表（引用）'!A47</f>
        <v>0</v>
      </c>
      <c r="D21" s="91">
        <f>'[1]支出总表（引用）'!B47</f>
        <v>0</v>
      </c>
    </row>
    <row r="22" ht="19" customHeight="1" spans="1:4">
      <c r="A22" s="92"/>
      <c r="B22" s="37"/>
      <c r="C22" s="90">
        <f>'[1]支出总表（引用）'!A48</f>
        <v>0</v>
      </c>
      <c r="D22" s="91">
        <f>'[1]支出总表（引用）'!B48</f>
        <v>0</v>
      </c>
    </row>
    <row r="23" ht="19" customHeight="1" spans="1:4">
      <c r="A23" s="92"/>
      <c r="B23" s="37"/>
      <c r="C23" s="90">
        <f>'[1]支出总表（引用）'!A49</f>
        <v>0</v>
      </c>
      <c r="D23" s="91">
        <f>'[1]支出总表（引用）'!B49</f>
        <v>0</v>
      </c>
    </row>
    <row r="24" ht="19" customHeight="1" spans="1:4">
      <c r="A24" s="92"/>
      <c r="B24" s="37"/>
      <c r="C24" s="90">
        <f>'[1]支出总表（引用）'!A50</f>
        <v>0</v>
      </c>
      <c r="D24" s="91">
        <f>'[1]支出总表（引用）'!B50</f>
        <v>0</v>
      </c>
    </row>
    <row r="25" ht="19" customHeight="1" spans="1:4">
      <c r="A25" s="94" t="s">
        <v>18</v>
      </c>
      <c r="B25" s="89">
        <f>SUM(B6,B11,B12,B13,B14,B15)</f>
        <v>108.65722</v>
      </c>
      <c r="C25" s="94" t="s">
        <v>19</v>
      </c>
      <c r="D25" s="37">
        <f>'[1]支出总表（引用）'!B7</f>
        <v>108.65722</v>
      </c>
    </row>
    <row r="26" ht="19" customHeight="1" spans="1:4">
      <c r="A26" s="88" t="s">
        <v>20</v>
      </c>
      <c r="B26" s="89"/>
      <c r="C26" s="95" t="s">
        <v>21</v>
      </c>
      <c r="D26" s="37"/>
    </row>
    <row r="27" ht="19" customHeight="1" spans="1:4">
      <c r="A27" s="88" t="s">
        <v>22</v>
      </c>
      <c r="B27" s="96"/>
      <c r="C27" s="97"/>
      <c r="D27" s="37"/>
    </row>
    <row r="28" ht="19" customHeight="1" spans="1:4">
      <c r="A28" s="98"/>
      <c r="B28" s="99"/>
      <c r="C28" s="97"/>
      <c r="D28" s="37"/>
    </row>
    <row r="29" ht="19" customHeight="1" spans="1:4">
      <c r="A29" s="94" t="s">
        <v>23</v>
      </c>
      <c r="B29" s="100">
        <f>SUM(B25,B26,B27)</f>
        <v>108.65722</v>
      </c>
      <c r="C29" s="94" t="s">
        <v>24</v>
      </c>
      <c r="D29" s="37">
        <f>B29</f>
        <v>108.65722</v>
      </c>
    </row>
  </sheetData>
  <mergeCells count="3">
    <mergeCell ref="A2:D2"/>
    <mergeCell ref="A4:B4"/>
    <mergeCell ref="C4:D4"/>
  </mergeCells>
  <printOptions horizontalCentered="1"/>
  <pageMargins left="0.161111111111111" right="0.161111111111111" top="0.2125" bottom="0.21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R9" sqref="R9"/>
    </sheetView>
  </sheetViews>
  <sheetFormatPr defaultColWidth="9" defaultRowHeight="13.5"/>
  <cols>
    <col min="1" max="1" width="8.625" customWidth="1"/>
    <col min="2" max="2" width="25.25" customWidth="1"/>
    <col min="4" max="4" width="8.625" customWidth="1"/>
    <col min="9" max="9" width="8.25" customWidth="1"/>
    <col min="10" max="10" width="7.625" customWidth="1"/>
    <col min="11" max="11" width="8" customWidth="1"/>
    <col min="12" max="12" width="6.625" customWidth="1"/>
    <col min="13" max="13" width="7.75" customWidth="1"/>
    <col min="14" max="14" width="7" customWidth="1"/>
  </cols>
  <sheetData>
    <row r="1" ht="15" spans="1:15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ht="32" customHeight="1" spans="1:15">
      <c r="A2" s="76" t="s">
        <v>25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</row>
    <row r="3" ht="15.75" spans="1:15">
      <c r="A3" s="41" t="s">
        <v>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30" t="s">
        <v>2</v>
      </c>
    </row>
    <row r="4" spans="1:15">
      <c r="A4" s="77" t="s">
        <v>26</v>
      </c>
      <c r="B4" s="78" t="s">
        <v>27</v>
      </c>
      <c r="C4" s="79" t="s">
        <v>28</v>
      </c>
      <c r="D4" s="77" t="s">
        <v>29</v>
      </c>
      <c r="E4" s="78" t="s">
        <v>30</v>
      </c>
      <c r="F4" s="78"/>
      <c r="G4" s="78"/>
      <c r="H4" s="78"/>
      <c r="I4" s="78"/>
      <c r="J4" s="84" t="s">
        <v>31</v>
      </c>
      <c r="K4" s="84" t="s">
        <v>32</v>
      </c>
      <c r="L4" s="84" t="s">
        <v>33</v>
      </c>
      <c r="M4" s="84" t="s">
        <v>34</v>
      </c>
      <c r="N4" s="84" t="s">
        <v>35</v>
      </c>
      <c r="O4" s="77" t="s">
        <v>36</v>
      </c>
    </row>
    <row r="5" ht="36" spans="1:15">
      <c r="A5" s="77"/>
      <c r="B5" s="78"/>
      <c r="C5" s="80"/>
      <c r="D5" s="77"/>
      <c r="E5" s="77" t="s">
        <v>37</v>
      </c>
      <c r="F5" s="77" t="s">
        <v>38</v>
      </c>
      <c r="G5" s="77" t="s">
        <v>39</v>
      </c>
      <c r="H5" s="77" t="s">
        <v>40</v>
      </c>
      <c r="I5" s="77" t="s">
        <v>41</v>
      </c>
      <c r="J5" s="84"/>
      <c r="K5" s="84"/>
      <c r="L5" s="84"/>
      <c r="M5" s="84"/>
      <c r="N5" s="84"/>
      <c r="O5" s="77"/>
    </row>
    <row r="6" ht="22" customHeight="1" spans="1:15">
      <c r="A6" s="81" t="s">
        <v>42</v>
      </c>
      <c r="B6" s="81" t="s">
        <v>42</v>
      </c>
      <c r="C6" s="81">
        <v>1</v>
      </c>
      <c r="D6" s="81">
        <f t="shared" ref="D6:O6" si="0">C6+1</f>
        <v>2</v>
      </c>
      <c r="E6" s="81">
        <f t="shared" si="0"/>
        <v>3</v>
      </c>
      <c r="F6" s="81">
        <f t="shared" si="0"/>
        <v>4</v>
      </c>
      <c r="G6" s="81">
        <f t="shared" si="0"/>
        <v>5</v>
      </c>
      <c r="H6" s="81">
        <f t="shared" si="0"/>
        <v>6</v>
      </c>
      <c r="I6" s="81">
        <f t="shared" si="0"/>
        <v>7</v>
      </c>
      <c r="J6" s="81">
        <f t="shared" si="0"/>
        <v>8</v>
      </c>
      <c r="K6" s="81">
        <f t="shared" si="0"/>
        <v>9</v>
      </c>
      <c r="L6" s="81">
        <f t="shared" si="0"/>
        <v>10</v>
      </c>
      <c r="M6" s="81">
        <f t="shared" si="0"/>
        <v>11</v>
      </c>
      <c r="N6" s="81">
        <f t="shared" si="0"/>
        <v>12</v>
      </c>
      <c r="O6" s="81">
        <f t="shared" si="0"/>
        <v>13</v>
      </c>
    </row>
    <row r="7" ht="27" customHeight="1" spans="1:15">
      <c r="A7" s="82" t="s">
        <v>43</v>
      </c>
      <c r="B7" s="82" t="s">
        <v>28</v>
      </c>
      <c r="C7" s="83">
        <v>108.65722</v>
      </c>
      <c r="D7" s="83"/>
      <c r="E7" s="83">
        <v>108.65722</v>
      </c>
      <c r="F7" s="83">
        <v>108.65722</v>
      </c>
      <c r="G7" s="83"/>
      <c r="H7" s="83"/>
      <c r="I7" s="83"/>
      <c r="J7" s="83"/>
      <c r="K7" s="83"/>
      <c r="L7" s="85"/>
      <c r="M7" s="86"/>
      <c r="N7" s="87"/>
      <c r="O7" s="85"/>
    </row>
    <row r="8" ht="27" customHeight="1" spans="1:15">
      <c r="A8" s="82" t="s">
        <v>44</v>
      </c>
      <c r="B8" s="82" t="s">
        <v>45</v>
      </c>
      <c r="C8" s="83">
        <v>12.70788</v>
      </c>
      <c r="D8" s="83"/>
      <c r="E8" s="83">
        <v>12.70788</v>
      </c>
      <c r="F8" s="83">
        <v>12.70788</v>
      </c>
      <c r="G8" s="83"/>
      <c r="H8" s="83"/>
      <c r="I8" s="83"/>
      <c r="J8" s="83"/>
      <c r="K8" s="83"/>
      <c r="L8" s="85"/>
      <c r="M8" s="86"/>
      <c r="N8" s="87"/>
      <c r="O8" s="85"/>
    </row>
    <row r="9" ht="27" customHeight="1" spans="1:15">
      <c r="A9" s="82" t="s">
        <v>46</v>
      </c>
      <c r="B9" s="82" t="s">
        <v>47</v>
      </c>
      <c r="C9" s="83">
        <v>11.77668</v>
      </c>
      <c r="D9" s="83"/>
      <c r="E9" s="83">
        <v>11.77668</v>
      </c>
      <c r="F9" s="83">
        <v>11.77668</v>
      </c>
      <c r="G9" s="83"/>
      <c r="H9" s="83"/>
      <c r="I9" s="83"/>
      <c r="J9" s="83"/>
      <c r="K9" s="83"/>
      <c r="L9" s="85"/>
      <c r="M9" s="86"/>
      <c r="N9" s="87"/>
      <c r="O9" s="85"/>
    </row>
    <row r="10" ht="27" customHeight="1" spans="1:15">
      <c r="A10" s="82" t="s">
        <v>48</v>
      </c>
      <c r="B10" s="82" t="s">
        <v>49</v>
      </c>
      <c r="C10" s="83">
        <v>7.85112</v>
      </c>
      <c r="D10" s="83"/>
      <c r="E10" s="83">
        <v>7.85112</v>
      </c>
      <c r="F10" s="83">
        <v>7.85112</v>
      </c>
      <c r="G10" s="83"/>
      <c r="H10" s="83"/>
      <c r="I10" s="83"/>
      <c r="J10" s="83"/>
      <c r="K10" s="83"/>
      <c r="L10" s="85"/>
      <c r="M10" s="86"/>
      <c r="N10" s="87"/>
      <c r="O10" s="85"/>
    </row>
    <row r="11" ht="27" customHeight="1" spans="1:15">
      <c r="A11" s="82" t="s">
        <v>50</v>
      </c>
      <c r="B11" s="82" t="s">
        <v>51</v>
      </c>
      <c r="C11" s="83">
        <v>3.92556</v>
      </c>
      <c r="D11" s="83"/>
      <c r="E11" s="83">
        <v>3.92556</v>
      </c>
      <c r="F11" s="83">
        <v>3.92556</v>
      </c>
      <c r="G11" s="83"/>
      <c r="H11" s="83"/>
      <c r="I11" s="83"/>
      <c r="J11" s="83"/>
      <c r="K11" s="83"/>
      <c r="L11" s="85"/>
      <c r="M11" s="86"/>
      <c r="N11" s="87"/>
      <c r="O11" s="85"/>
    </row>
    <row r="12" ht="27" customHeight="1" spans="1:15">
      <c r="A12" s="82" t="s">
        <v>52</v>
      </c>
      <c r="B12" s="82" t="s">
        <v>53</v>
      </c>
      <c r="C12" s="83">
        <v>0.9312</v>
      </c>
      <c r="D12" s="83"/>
      <c r="E12" s="83">
        <v>0.9312</v>
      </c>
      <c r="F12" s="83">
        <v>0.9312</v>
      </c>
      <c r="G12" s="83"/>
      <c r="H12" s="83"/>
      <c r="I12" s="83"/>
      <c r="J12" s="83"/>
      <c r="K12" s="83"/>
      <c r="L12" s="85"/>
      <c r="M12" s="86"/>
      <c r="N12" s="87"/>
      <c r="O12" s="85"/>
    </row>
    <row r="13" ht="27" customHeight="1" spans="1:15">
      <c r="A13" s="82" t="s">
        <v>54</v>
      </c>
      <c r="B13" s="82" t="s">
        <v>55</v>
      </c>
      <c r="C13" s="83">
        <v>0.9312</v>
      </c>
      <c r="D13" s="83"/>
      <c r="E13" s="83">
        <v>0.9312</v>
      </c>
      <c r="F13" s="83">
        <v>0.9312</v>
      </c>
      <c r="G13" s="83"/>
      <c r="H13" s="83"/>
      <c r="I13" s="83"/>
      <c r="J13" s="83"/>
      <c r="K13" s="83"/>
      <c r="L13" s="85"/>
      <c r="M13" s="86"/>
      <c r="N13" s="87"/>
      <c r="O13" s="85"/>
    </row>
    <row r="14" ht="27" customHeight="1" spans="1:15">
      <c r="A14" s="82" t="s">
        <v>56</v>
      </c>
      <c r="B14" s="82" t="s">
        <v>57</v>
      </c>
      <c r="C14" s="83">
        <v>4.7256</v>
      </c>
      <c r="D14" s="83"/>
      <c r="E14" s="83">
        <v>4.7256</v>
      </c>
      <c r="F14" s="83">
        <v>4.7256</v>
      </c>
      <c r="G14" s="83"/>
      <c r="H14" s="83"/>
      <c r="I14" s="83"/>
      <c r="J14" s="83"/>
      <c r="K14" s="83"/>
      <c r="L14" s="85"/>
      <c r="M14" s="86"/>
      <c r="N14" s="87"/>
      <c r="O14" s="85"/>
    </row>
    <row r="15" ht="27" customHeight="1" spans="1:15">
      <c r="A15" s="82" t="s">
        <v>58</v>
      </c>
      <c r="B15" s="82" t="s">
        <v>59</v>
      </c>
      <c r="C15" s="83">
        <v>4.7256</v>
      </c>
      <c r="D15" s="83"/>
      <c r="E15" s="83">
        <v>4.7256</v>
      </c>
      <c r="F15" s="83">
        <v>4.7256</v>
      </c>
      <c r="G15" s="83"/>
      <c r="H15" s="83"/>
      <c r="I15" s="83"/>
      <c r="J15" s="83"/>
      <c r="K15" s="83"/>
      <c r="L15" s="85"/>
      <c r="M15" s="86"/>
      <c r="N15" s="87"/>
      <c r="O15" s="85"/>
    </row>
    <row r="16" ht="27" customHeight="1" spans="1:15">
      <c r="A16" s="82" t="s">
        <v>60</v>
      </c>
      <c r="B16" s="82" t="s">
        <v>61</v>
      </c>
      <c r="C16" s="83">
        <v>4.7256</v>
      </c>
      <c r="D16" s="83"/>
      <c r="E16" s="83">
        <v>4.7256</v>
      </c>
      <c r="F16" s="83">
        <v>4.7256</v>
      </c>
      <c r="G16" s="83"/>
      <c r="H16" s="83"/>
      <c r="I16" s="83"/>
      <c r="J16" s="83"/>
      <c r="K16" s="83"/>
      <c r="L16" s="85"/>
      <c r="M16" s="86"/>
      <c r="N16" s="87"/>
      <c r="O16" s="85"/>
    </row>
    <row r="17" ht="27" customHeight="1" spans="1:15">
      <c r="A17" s="82" t="s">
        <v>62</v>
      </c>
      <c r="B17" s="82" t="s">
        <v>63</v>
      </c>
      <c r="C17" s="83">
        <v>85.65382</v>
      </c>
      <c r="D17" s="83"/>
      <c r="E17" s="83">
        <v>85.65382</v>
      </c>
      <c r="F17" s="83">
        <v>85.65382</v>
      </c>
      <c r="G17" s="83"/>
      <c r="H17" s="83"/>
      <c r="I17" s="83"/>
      <c r="J17" s="83"/>
      <c r="K17" s="83"/>
      <c r="L17" s="85"/>
      <c r="M17" s="86"/>
      <c r="N17" s="87"/>
      <c r="O17" s="85"/>
    </row>
    <row r="18" ht="27" customHeight="1" spans="1:15">
      <c r="A18" s="82" t="s">
        <v>64</v>
      </c>
      <c r="B18" s="82" t="s">
        <v>65</v>
      </c>
      <c r="C18" s="83">
        <v>85.65382</v>
      </c>
      <c r="D18" s="83"/>
      <c r="E18" s="83">
        <v>85.65382</v>
      </c>
      <c r="F18" s="83">
        <v>85.65382</v>
      </c>
      <c r="G18" s="83"/>
      <c r="H18" s="83"/>
      <c r="I18" s="83"/>
      <c r="J18" s="83"/>
      <c r="K18" s="83"/>
      <c r="L18" s="85"/>
      <c r="M18" s="86"/>
      <c r="N18" s="87"/>
      <c r="O18" s="85"/>
    </row>
    <row r="19" ht="27" customHeight="1" spans="1:15">
      <c r="A19" s="82" t="s">
        <v>66</v>
      </c>
      <c r="B19" s="82" t="s">
        <v>67</v>
      </c>
      <c r="C19" s="83">
        <v>59.15382</v>
      </c>
      <c r="D19" s="83"/>
      <c r="E19" s="83">
        <v>59.15382</v>
      </c>
      <c r="F19" s="83">
        <v>59.15382</v>
      </c>
      <c r="G19" s="83"/>
      <c r="H19" s="83"/>
      <c r="I19" s="83"/>
      <c r="J19" s="83"/>
      <c r="K19" s="83"/>
      <c r="L19" s="85"/>
      <c r="M19" s="86"/>
      <c r="N19" s="87"/>
      <c r="O19" s="85"/>
    </row>
    <row r="20" ht="27" customHeight="1" spans="1:15">
      <c r="A20" s="82" t="s">
        <v>68</v>
      </c>
      <c r="B20" s="82" t="s">
        <v>69</v>
      </c>
      <c r="C20" s="83">
        <v>26.5</v>
      </c>
      <c r="D20" s="83"/>
      <c r="E20" s="83">
        <v>26.5</v>
      </c>
      <c r="F20" s="83">
        <v>26.5</v>
      </c>
      <c r="G20" s="83"/>
      <c r="H20" s="83"/>
      <c r="I20" s="83"/>
      <c r="J20" s="83"/>
      <c r="K20" s="83"/>
      <c r="L20" s="85"/>
      <c r="M20" s="86"/>
      <c r="N20" s="87"/>
      <c r="O20" s="85"/>
    </row>
    <row r="21" ht="27" customHeight="1" spans="1:15">
      <c r="A21" s="82" t="s">
        <v>70</v>
      </c>
      <c r="B21" s="82" t="s">
        <v>71</v>
      </c>
      <c r="C21" s="83">
        <v>5.56992</v>
      </c>
      <c r="D21" s="83"/>
      <c r="E21" s="83">
        <v>5.56992</v>
      </c>
      <c r="F21" s="83">
        <v>5.56992</v>
      </c>
      <c r="G21" s="83"/>
      <c r="H21" s="83"/>
      <c r="I21" s="83"/>
      <c r="J21" s="83"/>
      <c r="K21" s="83"/>
      <c r="L21" s="85"/>
      <c r="M21" s="86"/>
      <c r="N21" s="87"/>
      <c r="O21" s="85"/>
    </row>
    <row r="22" ht="27" customHeight="1" spans="1:15">
      <c r="A22" s="82" t="s">
        <v>72</v>
      </c>
      <c r="B22" s="82" t="s">
        <v>73</v>
      </c>
      <c r="C22" s="83">
        <v>5.56992</v>
      </c>
      <c r="D22" s="83"/>
      <c r="E22" s="83">
        <v>5.56992</v>
      </c>
      <c r="F22" s="83">
        <v>5.56992</v>
      </c>
      <c r="G22" s="83"/>
      <c r="H22" s="83"/>
      <c r="I22" s="83"/>
      <c r="J22" s="83"/>
      <c r="K22" s="83"/>
      <c r="L22" s="85"/>
      <c r="M22" s="86"/>
      <c r="N22" s="87"/>
      <c r="O22" s="85"/>
    </row>
    <row r="23" ht="27" customHeight="1" spans="1:15">
      <c r="A23" s="82" t="s">
        <v>74</v>
      </c>
      <c r="B23" s="82" t="s">
        <v>75</v>
      </c>
      <c r="C23" s="83">
        <v>5.56992</v>
      </c>
      <c r="D23" s="83"/>
      <c r="E23" s="83">
        <v>5.56992</v>
      </c>
      <c r="F23" s="83">
        <v>5.56992</v>
      </c>
      <c r="G23" s="83"/>
      <c r="H23" s="83"/>
      <c r="I23" s="83"/>
      <c r="J23" s="83"/>
      <c r="K23" s="83"/>
      <c r="L23" s="85"/>
      <c r="M23" s="86"/>
      <c r="N23" s="87"/>
      <c r="O23" s="85"/>
    </row>
  </sheetData>
  <mergeCells count="12">
    <mergeCell ref="A2:O2"/>
    <mergeCell ref="E4:I4"/>
    <mergeCell ref="A4:A5"/>
    <mergeCell ref="B4:B5"/>
    <mergeCell ref="C4:C5"/>
    <mergeCell ref="D4:D5"/>
    <mergeCell ref="J4:J5"/>
    <mergeCell ref="K4:K5"/>
    <mergeCell ref="L4:L5"/>
    <mergeCell ref="M4:M5"/>
    <mergeCell ref="N4:N5"/>
    <mergeCell ref="O4:O5"/>
  </mergeCells>
  <printOptions horizontalCentered="1"/>
  <pageMargins left="0.357638888888889" right="0.357638888888889" top="1" bottom="1" header="0.5" footer="0.5"/>
  <pageSetup paperSize="8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J15" sqref="J15"/>
    </sheetView>
  </sheetViews>
  <sheetFormatPr defaultColWidth="9" defaultRowHeight="13.5" outlineLevelCol="7"/>
  <cols>
    <col min="1" max="1" width="14" customWidth="1"/>
    <col min="2" max="2" width="36.625" customWidth="1"/>
    <col min="3" max="5" width="14" customWidth="1"/>
    <col min="6" max="6" width="11.5" customWidth="1"/>
    <col min="7" max="8" width="14" customWidth="1"/>
  </cols>
  <sheetData>
    <row r="1" spans="1:8">
      <c r="A1" s="26"/>
      <c r="B1" s="26"/>
      <c r="C1" s="26"/>
      <c r="D1" s="26"/>
      <c r="E1" s="26"/>
      <c r="F1" s="26"/>
      <c r="G1" s="26"/>
      <c r="H1" s="57"/>
    </row>
    <row r="2" ht="27" spans="1:8">
      <c r="A2" s="27" t="s">
        <v>76</v>
      </c>
      <c r="B2" s="27"/>
      <c r="C2" s="27"/>
      <c r="D2" s="27"/>
      <c r="E2" s="27"/>
      <c r="F2" s="27"/>
      <c r="G2" s="27"/>
      <c r="H2" s="27"/>
    </row>
    <row r="3" spans="1:8">
      <c r="A3" s="48" t="s">
        <v>1</v>
      </c>
      <c r="B3" s="49"/>
      <c r="C3" s="49"/>
      <c r="D3" s="49"/>
      <c r="E3" s="49"/>
      <c r="F3" s="49"/>
      <c r="G3" s="49"/>
      <c r="H3" s="50" t="s">
        <v>2</v>
      </c>
    </row>
    <row r="4" ht="18" customHeight="1" spans="1:8">
      <c r="A4" s="51" t="s">
        <v>77</v>
      </c>
      <c r="B4" s="51"/>
      <c r="C4" s="72" t="s">
        <v>28</v>
      </c>
      <c r="D4" s="59" t="s">
        <v>78</v>
      </c>
      <c r="E4" s="51" t="s">
        <v>79</v>
      </c>
      <c r="F4" s="73" t="s">
        <v>80</v>
      </c>
      <c r="G4" s="51" t="s">
        <v>81</v>
      </c>
      <c r="H4" s="74" t="s">
        <v>82</v>
      </c>
    </row>
    <row r="5" spans="1:8">
      <c r="A5" s="51" t="s">
        <v>83</v>
      </c>
      <c r="B5" s="51" t="s">
        <v>84</v>
      </c>
      <c r="C5" s="72"/>
      <c r="D5" s="59"/>
      <c r="E5" s="51"/>
      <c r="F5" s="73"/>
      <c r="G5" s="51"/>
      <c r="H5" s="74"/>
    </row>
    <row r="6" ht="27" customHeight="1" spans="1:8">
      <c r="A6" s="52" t="s">
        <v>42</v>
      </c>
      <c r="B6" s="52" t="s">
        <v>42</v>
      </c>
      <c r="C6" s="52">
        <v>1</v>
      </c>
      <c r="D6" s="53">
        <f t="shared" ref="D6:H6" si="0">C6+1</f>
        <v>2</v>
      </c>
      <c r="E6" s="53">
        <f t="shared" si="0"/>
        <v>3</v>
      </c>
      <c r="F6" s="53">
        <f t="shared" si="0"/>
        <v>4</v>
      </c>
      <c r="G6" s="53">
        <f t="shared" si="0"/>
        <v>5</v>
      </c>
      <c r="H6" s="53">
        <f t="shared" si="0"/>
        <v>6</v>
      </c>
    </row>
    <row r="7" ht="27" customHeight="1" spans="1:8">
      <c r="A7" s="54" t="s">
        <v>43</v>
      </c>
      <c r="B7" s="54" t="s">
        <v>28</v>
      </c>
      <c r="C7" s="55">
        <v>108.65722</v>
      </c>
      <c r="D7" s="55">
        <v>82.15722</v>
      </c>
      <c r="E7" s="55">
        <v>26.5</v>
      </c>
      <c r="F7" s="55"/>
      <c r="G7" s="56"/>
      <c r="H7" s="75"/>
    </row>
    <row r="8" ht="27" customHeight="1" spans="1:8">
      <c r="A8" s="54" t="s">
        <v>44</v>
      </c>
      <c r="B8" s="54" t="s">
        <v>45</v>
      </c>
      <c r="C8" s="55">
        <v>12.70788</v>
      </c>
      <c r="D8" s="55">
        <v>12.70788</v>
      </c>
      <c r="E8" s="55"/>
      <c r="F8" s="55"/>
      <c r="G8" s="56"/>
      <c r="H8" s="75"/>
    </row>
    <row r="9" ht="27" customHeight="1" spans="1:8">
      <c r="A9" s="54" t="s">
        <v>46</v>
      </c>
      <c r="B9" s="54" t="s">
        <v>47</v>
      </c>
      <c r="C9" s="55">
        <v>11.77668</v>
      </c>
      <c r="D9" s="55">
        <v>11.77668</v>
      </c>
      <c r="E9" s="55"/>
      <c r="F9" s="55"/>
      <c r="G9" s="56"/>
      <c r="H9" s="75"/>
    </row>
    <row r="10" ht="27" customHeight="1" spans="1:8">
      <c r="A10" s="54" t="s">
        <v>48</v>
      </c>
      <c r="B10" s="54" t="s">
        <v>49</v>
      </c>
      <c r="C10" s="55">
        <v>7.85112</v>
      </c>
      <c r="D10" s="55">
        <v>7.85112</v>
      </c>
      <c r="E10" s="55"/>
      <c r="F10" s="55"/>
      <c r="G10" s="56"/>
      <c r="H10" s="75"/>
    </row>
    <row r="11" ht="27" customHeight="1" spans="1:8">
      <c r="A11" s="54" t="s">
        <v>50</v>
      </c>
      <c r="B11" s="54" t="s">
        <v>51</v>
      </c>
      <c r="C11" s="55">
        <v>3.92556</v>
      </c>
      <c r="D11" s="55">
        <v>3.92556</v>
      </c>
      <c r="E11" s="55"/>
      <c r="F11" s="55"/>
      <c r="G11" s="56"/>
      <c r="H11" s="75"/>
    </row>
    <row r="12" ht="27" customHeight="1" spans="1:8">
      <c r="A12" s="54" t="s">
        <v>52</v>
      </c>
      <c r="B12" s="54" t="s">
        <v>53</v>
      </c>
      <c r="C12" s="55">
        <v>0.9312</v>
      </c>
      <c r="D12" s="55">
        <v>0.9312</v>
      </c>
      <c r="E12" s="55"/>
      <c r="F12" s="55"/>
      <c r="G12" s="56"/>
      <c r="H12" s="75"/>
    </row>
    <row r="13" ht="27" customHeight="1" spans="1:8">
      <c r="A13" s="54" t="s">
        <v>54</v>
      </c>
      <c r="B13" s="54" t="s">
        <v>55</v>
      </c>
      <c r="C13" s="55">
        <v>0.9312</v>
      </c>
      <c r="D13" s="55">
        <v>0.9312</v>
      </c>
      <c r="E13" s="55"/>
      <c r="F13" s="55"/>
      <c r="G13" s="56"/>
      <c r="H13" s="75"/>
    </row>
    <row r="14" ht="27" customHeight="1" spans="1:8">
      <c r="A14" s="54" t="s">
        <v>56</v>
      </c>
      <c r="B14" s="54" t="s">
        <v>57</v>
      </c>
      <c r="C14" s="55">
        <v>4.7256</v>
      </c>
      <c r="D14" s="55">
        <v>4.7256</v>
      </c>
      <c r="E14" s="55"/>
      <c r="F14" s="55"/>
      <c r="G14" s="56"/>
      <c r="H14" s="75"/>
    </row>
    <row r="15" ht="27" customHeight="1" spans="1:8">
      <c r="A15" s="54" t="s">
        <v>58</v>
      </c>
      <c r="B15" s="54" t="s">
        <v>59</v>
      </c>
      <c r="C15" s="55">
        <v>4.7256</v>
      </c>
      <c r="D15" s="55">
        <v>4.7256</v>
      </c>
      <c r="E15" s="55"/>
      <c r="F15" s="55"/>
      <c r="G15" s="56"/>
      <c r="H15" s="75"/>
    </row>
    <row r="16" ht="27" customHeight="1" spans="1:8">
      <c r="A16" s="54" t="s">
        <v>60</v>
      </c>
      <c r="B16" s="54" t="s">
        <v>61</v>
      </c>
      <c r="C16" s="55">
        <v>4.7256</v>
      </c>
      <c r="D16" s="55">
        <v>4.7256</v>
      </c>
      <c r="E16" s="55"/>
      <c r="F16" s="55"/>
      <c r="G16" s="56"/>
      <c r="H16" s="75"/>
    </row>
    <row r="17" ht="27" customHeight="1" spans="1:8">
      <c r="A17" s="54" t="s">
        <v>62</v>
      </c>
      <c r="B17" s="54" t="s">
        <v>63</v>
      </c>
      <c r="C17" s="55">
        <v>85.65382</v>
      </c>
      <c r="D17" s="55">
        <v>59.15382</v>
      </c>
      <c r="E17" s="55">
        <v>26.5</v>
      </c>
      <c r="F17" s="55"/>
      <c r="G17" s="56"/>
      <c r="H17" s="75"/>
    </row>
    <row r="18" ht="27" customHeight="1" spans="1:8">
      <c r="A18" s="54" t="s">
        <v>64</v>
      </c>
      <c r="B18" s="54" t="s">
        <v>65</v>
      </c>
      <c r="C18" s="55">
        <v>85.65382</v>
      </c>
      <c r="D18" s="55">
        <v>59.15382</v>
      </c>
      <c r="E18" s="55">
        <v>26.5</v>
      </c>
      <c r="F18" s="55"/>
      <c r="G18" s="56"/>
      <c r="H18" s="75"/>
    </row>
    <row r="19" ht="27" customHeight="1" spans="1:8">
      <c r="A19" s="54" t="s">
        <v>66</v>
      </c>
      <c r="B19" s="54" t="s">
        <v>67</v>
      </c>
      <c r="C19" s="55">
        <v>59.15382</v>
      </c>
      <c r="D19" s="55">
        <v>59.15382</v>
      </c>
      <c r="E19" s="55"/>
      <c r="F19" s="55"/>
      <c r="G19" s="56"/>
      <c r="H19" s="75"/>
    </row>
    <row r="20" ht="27" customHeight="1" spans="1:8">
      <c r="A20" s="54" t="s">
        <v>68</v>
      </c>
      <c r="B20" s="54" t="s">
        <v>69</v>
      </c>
      <c r="C20" s="55">
        <v>26.5</v>
      </c>
      <c r="D20" s="55"/>
      <c r="E20" s="55">
        <v>26.5</v>
      </c>
      <c r="F20" s="55"/>
      <c r="G20" s="56"/>
      <c r="H20" s="75"/>
    </row>
    <row r="21" ht="27" customHeight="1" spans="1:8">
      <c r="A21" s="54" t="s">
        <v>70</v>
      </c>
      <c r="B21" s="54" t="s">
        <v>71</v>
      </c>
      <c r="C21" s="55">
        <v>5.56992</v>
      </c>
      <c r="D21" s="55">
        <v>5.56992</v>
      </c>
      <c r="E21" s="55"/>
      <c r="F21" s="55"/>
      <c r="G21" s="56"/>
      <c r="H21" s="75"/>
    </row>
    <row r="22" ht="27" customHeight="1" spans="1:8">
      <c r="A22" s="54" t="s">
        <v>72</v>
      </c>
      <c r="B22" s="54" t="s">
        <v>73</v>
      </c>
      <c r="C22" s="55">
        <v>5.56992</v>
      </c>
      <c r="D22" s="55">
        <v>5.56992</v>
      </c>
      <c r="E22" s="55"/>
      <c r="F22" s="55"/>
      <c r="G22" s="56"/>
      <c r="H22" s="75"/>
    </row>
    <row r="23" ht="27" customHeight="1" spans="1:8">
      <c r="A23" s="54" t="s">
        <v>74</v>
      </c>
      <c r="B23" s="54" t="s">
        <v>75</v>
      </c>
      <c r="C23" s="55">
        <v>5.56992</v>
      </c>
      <c r="D23" s="55">
        <v>5.56992</v>
      </c>
      <c r="E23" s="55"/>
      <c r="F23" s="55"/>
      <c r="G23" s="56"/>
      <c r="H23" s="75"/>
    </row>
  </sheetData>
  <mergeCells count="8">
    <mergeCell ref="A2:H2"/>
    <mergeCell ref="A4:B4"/>
    <mergeCell ref="C4:C5"/>
    <mergeCell ref="D4:D5"/>
    <mergeCell ref="E4:E5"/>
    <mergeCell ref="F4:F5"/>
    <mergeCell ref="G4:G5"/>
    <mergeCell ref="H4:H5"/>
  </mergeCells>
  <pageMargins left="0.751388888888889" right="0.751388888888889" top="1" bottom="1" header="0.5" footer="0.5"/>
  <pageSetup paperSize="8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I16" sqref="I16"/>
    </sheetView>
  </sheetViews>
  <sheetFormatPr defaultColWidth="9" defaultRowHeight="13.5" outlineLevelCol="5"/>
  <cols>
    <col min="1" max="1" width="25" customWidth="1"/>
    <col min="2" max="2" width="18.75" customWidth="1"/>
    <col min="3" max="3" width="25" customWidth="1"/>
    <col min="4" max="4" width="18.25" customWidth="1"/>
    <col min="5" max="5" width="21" customWidth="1"/>
    <col min="6" max="6" width="19.875" customWidth="1"/>
  </cols>
  <sheetData>
    <row r="1" spans="1:6">
      <c r="A1" s="26"/>
      <c r="B1" s="26"/>
      <c r="C1" s="26"/>
      <c r="D1" s="26"/>
      <c r="E1" s="26"/>
      <c r="F1" s="57"/>
    </row>
    <row r="2" ht="25.5" spans="1:6">
      <c r="A2" s="58" t="s">
        <v>85</v>
      </c>
      <c r="B2" s="58"/>
      <c r="C2" s="58"/>
      <c r="D2" s="58"/>
      <c r="E2" s="58"/>
      <c r="F2" s="58"/>
    </row>
    <row r="3" spans="1:6">
      <c r="A3" s="48" t="s">
        <v>1</v>
      </c>
      <c r="B3" s="49"/>
      <c r="C3" s="49"/>
      <c r="D3" s="49"/>
      <c r="E3" s="49"/>
      <c r="F3" s="50" t="s">
        <v>2</v>
      </c>
    </row>
    <row r="4" spans="1:6">
      <c r="A4" s="51" t="s">
        <v>3</v>
      </c>
      <c r="B4" s="59"/>
      <c r="C4" s="51" t="s">
        <v>86</v>
      </c>
      <c r="D4" s="51"/>
      <c r="E4" s="51"/>
      <c r="F4" s="51"/>
    </row>
    <row r="5" ht="17" customHeight="1" spans="1:6">
      <c r="A5" s="51" t="s">
        <v>5</v>
      </c>
      <c r="B5" s="52" t="s">
        <v>6</v>
      </c>
      <c r="C5" s="60" t="s">
        <v>7</v>
      </c>
      <c r="D5" s="61" t="s">
        <v>28</v>
      </c>
      <c r="E5" s="60" t="s">
        <v>87</v>
      </c>
      <c r="F5" s="61" t="s">
        <v>88</v>
      </c>
    </row>
    <row r="6" ht="17" customHeight="1" spans="1:6">
      <c r="A6" s="62" t="s">
        <v>89</v>
      </c>
      <c r="B6" s="63">
        <v>108.65722</v>
      </c>
      <c r="C6" s="64" t="s">
        <v>90</v>
      </c>
      <c r="D6" s="65">
        <f>'[1]财拨总表（引用）'!B7</f>
        <v>108.65722</v>
      </c>
      <c r="E6" s="65">
        <f>'[1]财拨总表（引用）'!C7</f>
        <v>108.65722</v>
      </c>
      <c r="F6" s="65">
        <f>'[1]财拨总表（引用）'!D7</f>
        <v>0</v>
      </c>
    </row>
    <row r="7" ht="17" customHeight="1" spans="1:6">
      <c r="A7" s="62" t="s">
        <v>91</v>
      </c>
      <c r="B7" s="63">
        <v>108.65722</v>
      </c>
      <c r="C7" s="66" t="str">
        <f>'[1]财拨总表（引用）'!A8</f>
        <v>社会保障和就业支出</v>
      </c>
      <c r="D7" s="67">
        <f>'[1]财拨总表（引用）'!B8</f>
        <v>12.70788</v>
      </c>
      <c r="E7" s="67">
        <f>'[1]财拨总表（引用）'!C8</f>
        <v>12.70788</v>
      </c>
      <c r="F7" s="67">
        <f>'[1]财拨总表（引用）'!D8</f>
        <v>0</v>
      </c>
    </row>
    <row r="8" ht="17" customHeight="1" spans="1:6">
      <c r="A8" s="62" t="s">
        <v>92</v>
      </c>
      <c r="B8" s="63"/>
      <c r="C8" s="66" t="str">
        <f>'[1]财拨总表（引用）'!A9</f>
        <v>卫生健康支出</v>
      </c>
      <c r="D8" s="67">
        <f>'[1]财拨总表（引用）'!B9</f>
        <v>4.7256</v>
      </c>
      <c r="E8" s="67">
        <f>'[1]财拨总表（引用）'!C9</f>
        <v>4.7256</v>
      </c>
      <c r="F8" s="67">
        <f>'[1]财拨总表（引用）'!D9</f>
        <v>0</v>
      </c>
    </row>
    <row r="9" ht="17" customHeight="1" spans="1:6">
      <c r="A9" s="62" t="s">
        <v>93</v>
      </c>
      <c r="B9" s="63"/>
      <c r="C9" s="66" t="str">
        <f>'[1]财拨总表（引用）'!A10</f>
        <v>农林水支出</v>
      </c>
      <c r="D9" s="67">
        <f>'[1]财拨总表（引用）'!B10</f>
        <v>85.65382</v>
      </c>
      <c r="E9" s="67">
        <f>'[1]财拨总表（引用）'!C10</f>
        <v>85.65382</v>
      </c>
      <c r="F9" s="67">
        <f>'[1]财拨总表（引用）'!D10</f>
        <v>0</v>
      </c>
    </row>
    <row r="10" ht="17" customHeight="1" spans="1:6">
      <c r="A10" s="62" t="s">
        <v>94</v>
      </c>
      <c r="B10" s="56"/>
      <c r="C10" s="66" t="str">
        <f>'[1]财拨总表（引用）'!A11</f>
        <v>住房保障支出</v>
      </c>
      <c r="D10" s="67">
        <f>'[1]财拨总表（引用）'!B11</f>
        <v>5.56992</v>
      </c>
      <c r="E10" s="67">
        <f>'[1]财拨总表（引用）'!C11</f>
        <v>5.56992</v>
      </c>
      <c r="F10" s="67">
        <f>'[1]财拨总表（引用）'!D11</f>
        <v>0</v>
      </c>
    </row>
    <row r="11" ht="17" customHeight="1" spans="1:6">
      <c r="A11" s="68"/>
      <c r="B11" s="69"/>
      <c r="C11" s="70">
        <f>'[1]财拨总表（引用）'!A12</f>
        <v>0</v>
      </c>
      <c r="D11" s="67">
        <f>'[1]财拨总表（引用）'!B12</f>
        <v>0</v>
      </c>
      <c r="E11" s="67">
        <f>'[1]财拨总表（引用）'!C12</f>
        <v>0</v>
      </c>
      <c r="F11" s="67">
        <f>'[1]财拨总表（引用）'!D12</f>
        <v>0</v>
      </c>
    </row>
    <row r="12" ht="17" customHeight="1" spans="1:6">
      <c r="A12" s="68"/>
      <c r="B12" s="56"/>
      <c r="C12" s="70">
        <f>'[1]财拨总表（引用）'!A13</f>
        <v>0</v>
      </c>
      <c r="D12" s="67">
        <f>'[1]财拨总表（引用）'!B13</f>
        <v>0</v>
      </c>
      <c r="E12" s="67">
        <f>'[1]财拨总表（引用）'!C13</f>
        <v>0</v>
      </c>
      <c r="F12" s="67">
        <f>'[1]财拨总表（引用）'!D13</f>
        <v>0</v>
      </c>
    </row>
    <row r="13" ht="17" customHeight="1" spans="1:6">
      <c r="A13" s="68"/>
      <c r="B13" s="56"/>
      <c r="C13" s="70">
        <f>'[1]财拨总表（引用）'!A38</f>
        <v>0</v>
      </c>
      <c r="D13" s="67">
        <f>'[1]财拨总表（引用）'!B38</f>
        <v>0</v>
      </c>
      <c r="E13" s="67">
        <f>'[1]财拨总表（引用）'!C38</f>
        <v>0</v>
      </c>
      <c r="F13" s="67">
        <f>'[1]财拨总表（引用）'!D38</f>
        <v>0</v>
      </c>
    </row>
    <row r="14" ht="17" customHeight="1" spans="1:6">
      <c r="A14" s="68"/>
      <c r="B14" s="56"/>
      <c r="C14" s="70">
        <f>'[1]财拨总表（引用）'!A39</f>
        <v>0</v>
      </c>
      <c r="D14" s="67">
        <f>'[1]财拨总表（引用）'!B39</f>
        <v>0</v>
      </c>
      <c r="E14" s="67">
        <f>'[1]财拨总表（引用）'!C39</f>
        <v>0</v>
      </c>
      <c r="F14" s="67">
        <f>'[1]财拨总表（引用）'!D39</f>
        <v>0</v>
      </c>
    </row>
    <row r="15" ht="17" customHeight="1" spans="1:6">
      <c r="A15" s="68"/>
      <c r="B15" s="56"/>
      <c r="C15" s="70">
        <f>'[1]财拨总表（引用）'!A40</f>
        <v>0</v>
      </c>
      <c r="D15" s="67">
        <f>'[1]财拨总表（引用）'!B40</f>
        <v>0</v>
      </c>
      <c r="E15" s="67">
        <f>'[1]财拨总表（引用）'!C40</f>
        <v>0</v>
      </c>
      <c r="F15" s="67">
        <f>'[1]财拨总表（引用）'!D40</f>
        <v>0</v>
      </c>
    </row>
    <row r="16" ht="17" customHeight="1" spans="1:6">
      <c r="A16" s="68"/>
      <c r="B16" s="56"/>
      <c r="C16" s="70">
        <f>'[1]财拨总表（引用）'!A41</f>
        <v>0</v>
      </c>
      <c r="D16" s="67">
        <f>'[1]财拨总表（引用）'!B41</f>
        <v>0</v>
      </c>
      <c r="E16" s="67">
        <f>'[1]财拨总表（引用）'!C41</f>
        <v>0</v>
      </c>
      <c r="F16" s="67">
        <f>'[1]财拨总表（引用）'!D41</f>
        <v>0</v>
      </c>
    </row>
    <row r="17" ht="17" customHeight="1" spans="1:6">
      <c r="A17" s="68"/>
      <c r="B17" s="56"/>
      <c r="C17" s="70">
        <f>'[1]财拨总表（引用）'!A42</f>
        <v>0</v>
      </c>
      <c r="D17" s="67">
        <f>'[1]财拨总表（引用）'!B42</f>
        <v>0</v>
      </c>
      <c r="E17" s="67">
        <f>'[1]财拨总表（引用）'!C42</f>
        <v>0</v>
      </c>
      <c r="F17" s="67">
        <f>'[1]财拨总表（引用）'!D42</f>
        <v>0</v>
      </c>
    </row>
    <row r="18" ht="17" customHeight="1" spans="1:6">
      <c r="A18" s="68"/>
      <c r="B18" s="56"/>
      <c r="C18" s="70">
        <f>'[1]财拨总表（引用）'!A43</f>
        <v>0</v>
      </c>
      <c r="D18" s="67">
        <f>'[1]财拨总表（引用）'!B43</f>
        <v>0</v>
      </c>
      <c r="E18" s="67">
        <f>'[1]财拨总表（引用）'!C43</f>
        <v>0</v>
      </c>
      <c r="F18" s="67">
        <f>'[1]财拨总表（引用）'!D43</f>
        <v>0</v>
      </c>
    </row>
    <row r="19" ht="17" customHeight="1" spans="1:6">
      <c r="A19" s="68"/>
      <c r="B19" s="56"/>
      <c r="C19" s="70">
        <f>'[1]财拨总表（引用）'!A44</f>
        <v>0</v>
      </c>
      <c r="D19" s="67">
        <f>'[1]财拨总表（引用）'!B44</f>
        <v>0</v>
      </c>
      <c r="E19" s="67">
        <f>'[1]财拨总表（引用）'!C44</f>
        <v>0</v>
      </c>
      <c r="F19" s="67">
        <f>'[1]财拨总表（引用）'!D44</f>
        <v>0</v>
      </c>
    </row>
    <row r="20" ht="17" customHeight="1" spans="1:6">
      <c r="A20" s="68"/>
      <c r="B20" s="56"/>
      <c r="C20" s="70">
        <f>'[1]财拨总表（引用）'!A45</f>
        <v>0</v>
      </c>
      <c r="D20" s="67">
        <f>'[1]财拨总表（引用）'!B45</f>
        <v>0</v>
      </c>
      <c r="E20" s="67">
        <f>'[1]财拨总表（引用）'!C45</f>
        <v>0</v>
      </c>
      <c r="F20" s="67">
        <f>'[1]财拨总表（引用）'!D45</f>
        <v>0</v>
      </c>
    </row>
    <row r="21" ht="17" customHeight="1" spans="1:6">
      <c r="A21" s="68"/>
      <c r="B21" s="56"/>
      <c r="C21" s="70">
        <f>'[1]财拨总表（引用）'!A46</f>
        <v>0</v>
      </c>
      <c r="D21" s="67">
        <f>'[1]财拨总表（引用）'!B46</f>
        <v>0</v>
      </c>
      <c r="E21" s="67">
        <f>'[1]财拨总表（引用）'!C46</f>
        <v>0</v>
      </c>
      <c r="F21" s="67">
        <f>'[1]财拨总表（引用）'!D46</f>
        <v>0</v>
      </c>
    </row>
    <row r="22" ht="17" customHeight="1" spans="1:6">
      <c r="A22" s="68"/>
      <c r="B22" s="56"/>
      <c r="C22" s="70">
        <f>'[1]财拨总表（引用）'!A47</f>
        <v>0</v>
      </c>
      <c r="D22" s="67">
        <f>'[1]财拨总表（引用）'!B47</f>
        <v>0</v>
      </c>
      <c r="E22" s="67">
        <f>'[1]财拨总表（引用）'!C47</f>
        <v>0</v>
      </c>
      <c r="F22" s="67">
        <f>'[1]财拨总表（引用）'!D47</f>
        <v>0</v>
      </c>
    </row>
    <row r="23" ht="17" customHeight="1" spans="1:6">
      <c r="A23" s="68"/>
      <c r="B23" s="56"/>
      <c r="C23" s="70">
        <f>'[1]财拨总表（引用）'!A48</f>
        <v>0</v>
      </c>
      <c r="D23" s="67">
        <f>'[1]财拨总表（引用）'!B48</f>
        <v>0</v>
      </c>
      <c r="E23" s="67">
        <f>'[1]财拨总表（引用）'!C48</f>
        <v>0</v>
      </c>
      <c r="F23" s="67">
        <f>'[1]财拨总表（引用）'!D48</f>
        <v>0</v>
      </c>
    </row>
    <row r="24" ht="17" customHeight="1" spans="1:6">
      <c r="A24" s="68"/>
      <c r="B24" s="56"/>
      <c r="C24" s="70">
        <f>'[1]财拨总表（引用）'!A49</f>
        <v>0</v>
      </c>
      <c r="D24" s="67">
        <f>'[1]财拨总表（引用）'!B49</f>
        <v>0</v>
      </c>
      <c r="E24" s="67">
        <f>'[1]财拨总表（引用）'!C49</f>
        <v>0</v>
      </c>
      <c r="F24" s="67">
        <f>'[1]财拨总表（引用）'!D49</f>
        <v>0</v>
      </c>
    </row>
    <row r="25" ht="17" customHeight="1" spans="1:6">
      <c r="A25" s="68" t="s">
        <v>95</v>
      </c>
      <c r="B25" s="56"/>
      <c r="C25" s="67" t="s">
        <v>96</v>
      </c>
      <c r="D25" s="67"/>
      <c r="E25" s="67"/>
      <c r="F25" s="56"/>
    </row>
    <row r="26" ht="17" customHeight="1" spans="1:6">
      <c r="A26" s="49" t="s">
        <v>97</v>
      </c>
      <c r="B26" s="56"/>
      <c r="C26" s="67"/>
      <c r="D26" s="67"/>
      <c r="E26" s="67"/>
      <c r="F26" s="56"/>
    </row>
    <row r="27" ht="17" customHeight="1" spans="1:6">
      <c r="A27" s="68" t="s">
        <v>98</v>
      </c>
      <c r="B27" s="65"/>
      <c r="C27" s="67"/>
      <c r="D27" s="67"/>
      <c r="E27" s="67"/>
      <c r="F27" s="56"/>
    </row>
    <row r="28" ht="17" customHeight="1" spans="1:6">
      <c r="A28" s="68"/>
      <c r="B28" s="56"/>
      <c r="C28" s="67"/>
      <c r="D28" s="67"/>
      <c r="E28" s="67"/>
      <c r="F28" s="56"/>
    </row>
    <row r="29" ht="17" customHeight="1" spans="1:6">
      <c r="A29" s="68"/>
      <c r="B29" s="56"/>
      <c r="C29" s="67"/>
      <c r="D29" s="67"/>
      <c r="E29" s="67"/>
      <c r="F29" s="56"/>
    </row>
    <row r="30" ht="17" customHeight="1" spans="1:6">
      <c r="A30" s="71" t="s">
        <v>23</v>
      </c>
      <c r="B30" s="65">
        <f>B6</f>
        <v>108.65722</v>
      </c>
      <c r="C30" s="71" t="s">
        <v>24</v>
      </c>
      <c r="D30" s="65">
        <f>'[1]财拨总表（引用）'!B7</f>
        <v>108.65722</v>
      </c>
      <c r="E30" s="65">
        <f>'[1]财拨总表（引用）'!C7</f>
        <v>108.65722</v>
      </c>
      <c r="F30" s="65">
        <f>'[1]财拨总表（引用）'!D7</f>
        <v>0</v>
      </c>
    </row>
  </sheetData>
  <mergeCells count="2">
    <mergeCell ref="A2:F2"/>
    <mergeCell ref="C4:F4"/>
  </mergeCells>
  <pageMargins left="0.751388888888889" right="0.751388888888889" top="0.2125" bottom="0.2125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L16" sqref="L16"/>
    </sheetView>
  </sheetViews>
  <sheetFormatPr defaultColWidth="9" defaultRowHeight="13.5" outlineLevelCol="4"/>
  <cols>
    <col min="1" max="1" width="15.375" customWidth="1"/>
    <col min="2" max="2" width="36.125" customWidth="1"/>
    <col min="3" max="3" width="16.75" customWidth="1"/>
    <col min="4" max="4" width="20" customWidth="1"/>
    <col min="5" max="5" width="20.125" customWidth="1"/>
  </cols>
  <sheetData>
    <row r="1" spans="1:5">
      <c r="A1" s="26"/>
      <c r="B1" s="26"/>
      <c r="C1" s="26"/>
      <c r="D1" s="26"/>
      <c r="E1" s="26"/>
    </row>
    <row r="2" ht="27" spans="1:5">
      <c r="A2" s="27" t="s">
        <v>99</v>
      </c>
      <c r="B2" s="27"/>
      <c r="C2" s="27"/>
      <c r="D2" s="27"/>
      <c r="E2" s="27"/>
    </row>
    <row r="3" spans="1:5">
      <c r="A3" s="48" t="s">
        <v>1</v>
      </c>
      <c r="B3" s="49"/>
      <c r="C3" s="49"/>
      <c r="D3" s="49"/>
      <c r="E3" s="50" t="s">
        <v>2</v>
      </c>
    </row>
    <row r="4" ht="17" customHeight="1" spans="1:5">
      <c r="A4" s="51" t="s">
        <v>77</v>
      </c>
      <c r="B4" s="51"/>
      <c r="C4" s="51" t="s">
        <v>6</v>
      </c>
      <c r="D4" s="51"/>
      <c r="E4" s="51"/>
    </row>
    <row r="5" ht="17" customHeight="1" spans="1:5">
      <c r="A5" s="51" t="s">
        <v>83</v>
      </c>
      <c r="B5" s="51" t="s">
        <v>84</v>
      </c>
      <c r="C5" s="51" t="s">
        <v>28</v>
      </c>
      <c r="D5" s="51" t="s">
        <v>78</v>
      </c>
      <c r="E5" s="51" t="s">
        <v>79</v>
      </c>
    </row>
    <row r="6" ht="19" customHeight="1" spans="1:5">
      <c r="A6" s="52" t="s">
        <v>42</v>
      </c>
      <c r="B6" s="52" t="s">
        <v>42</v>
      </c>
      <c r="C6" s="53">
        <v>1</v>
      </c>
      <c r="D6" s="53">
        <f>C6+1</f>
        <v>2</v>
      </c>
      <c r="E6" s="53">
        <f>D6+1</f>
        <v>3</v>
      </c>
    </row>
    <row r="7" ht="19" customHeight="1" spans="1:5">
      <c r="A7" s="54" t="s">
        <v>43</v>
      </c>
      <c r="B7" s="54" t="s">
        <v>28</v>
      </c>
      <c r="C7" s="55">
        <v>108.65722</v>
      </c>
      <c r="D7" s="55">
        <v>82.15722</v>
      </c>
      <c r="E7" s="56">
        <v>26.5</v>
      </c>
    </row>
    <row r="8" ht="19" customHeight="1" spans="1:5">
      <c r="A8" s="54" t="s">
        <v>44</v>
      </c>
      <c r="B8" s="54" t="s">
        <v>45</v>
      </c>
      <c r="C8" s="55">
        <v>12.70788</v>
      </c>
      <c r="D8" s="55">
        <v>12.70788</v>
      </c>
      <c r="E8" s="56"/>
    </row>
    <row r="9" ht="19" customHeight="1" spans="1:5">
      <c r="A9" s="54" t="s">
        <v>46</v>
      </c>
      <c r="B9" s="54" t="s">
        <v>47</v>
      </c>
      <c r="C9" s="55">
        <v>11.77668</v>
      </c>
      <c r="D9" s="55">
        <v>11.77668</v>
      </c>
      <c r="E9" s="56"/>
    </row>
    <row r="10" ht="19" customHeight="1" spans="1:5">
      <c r="A10" s="54" t="s">
        <v>48</v>
      </c>
      <c r="B10" s="54" t="s">
        <v>49</v>
      </c>
      <c r="C10" s="55">
        <v>7.85112</v>
      </c>
      <c r="D10" s="55">
        <v>7.85112</v>
      </c>
      <c r="E10" s="56"/>
    </row>
    <row r="11" ht="19" customHeight="1" spans="1:5">
      <c r="A11" s="54" t="s">
        <v>50</v>
      </c>
      <c r="B11" s="54" t="s">
        <v>51</v>
      </c>
      <c r="C11" s="55">
        <v>3.92556</v>
      </c>
      <c r="D11" s="55">
        <v>3.92556</v>
      </c>
      <c r="E11" s="56"/>
    </row>
    <row r="12" ht="19" customHeight="1" spans="1:5">
      <c r="A12" s="54" t="s">
        <v>52</v>
      </c>
      <c r="B12" s="54" t="s">
        <v>53</v>
      </c>
      <c r="C12" s="55">
        <v>0.9312</v>
      </c>
      <c r="D12" s="55">
        <v>0.9312</v>
      </c>
      <c r="E12" s="56"/>
    </row>
    <row r="13" ht="19" customHeight="1" spans="1:5">
      <c r="A13" s="54" t="s">
        <v>54</v>
      </c>
      <c r="B13" s="54" t="s">
        <v>55</v>
      </c>
      <c r="C13" s="55">
        <v>0.9312</v>
      </c>
      <c r="D13" s="55">
        <v>0.9312</v>
      </c>
      <c r="E13" s="56"/>
    </row>
    <row r="14" ht="19" customHeight="1" spans="1:5">
      <c r="A14" s="54" t="s">
        <v>56</v>
      </c>
      <c r="B14" s="54" t="s">
        <v>57</v>
      </c>
      <c r="C14" s="55">
        <v>4.7256</v>
      </c>
      <c r="D14" s="55">
        <v>4.7256</v>
      </c>
      <c r="E14" s="56"/>
    </row>
    <row r="15" ht="19" customHeight="1" spans="1:5">
      <c r="A15" s="54" t="s">
        <v>58</v>
      </c>
      <c r="B15" s="54" t="s">
        <v>59</v>
      </c>
      <c r="C15" s="55">
        <v>4.7256</v>
      </c>
      <c r="D15" s="55">
        <v>4.7256</v>
      </c>
      <c r="E15" s="56"/>
    </row>
    <row r="16" ht="19" customHeight="1" spans="1:5">
      <c r="A16" s="54" t="s">
        <v>60</v>
      </c>
      <c r="B16" s="54" t="s">
        <v>61</v>
      </c>
      <c r="C16" s="55">
        <v>4.7256</v>
      </c>
      <c r="D16" s="55">
        <v>4.7256</v>
      </c>
      <c r="E16" s="56"/>
    </row>
    <row r="17" ht="19" customHeight="1" spans="1:5">
      <c r="A17" s="54" t="s">
        <v>62</v>
      </c>
      <c r="B17" s="54" t="s">
        <v>63</v>
      </c>
      <c r="C17" s="55">
        <v>85.65382</v>
      </c>
      <c r="D17" s="55">
        <v>59.15382</v>
      </c>
      <c r="E17" s="56">
        <v>26.5</v>
      </c>
    </row>
    <row r="18" ht="19" customHeight="1" spans="1:5">
      <c r="A18" s="54" t="s">
        <v>64</v>
      </c>
      <c r="B18" s="54" t="s">
        <v>65</v>
      </c>
      <c r="C18" s="55">
        <v>85.65382</v>
      </c>
      <c r="D18" s="55">
        <v>59.15382</v>
      </c>
      <c r="E18" s="56">
        <v>26.5</v>
      </c>
    </row>
    <row r="19" ht="19" customHeight="1" spans="1:5">
      <c r="A19" s="54" t="s">
        <v>66</v>
      </c>
      <c r="B19" s="54" t="s">
        <v>67</v>
      </c>
      <c r="C19" s="55">
        <v>59.15382</v>
      </c>
      <c r="D19" s="55">
        <v>59.15382</v>
      </c>
      <c r="E19" s="56"/>
    </row>
    <row r="20" ht="19" customHeight="1" spans="1:5">
      <c r="A20" s="54" t="s">
        <v>68</v>
      </c>
      <c r="B20" s="54" t="s">
        <v>69</v>
      </c>
      <c r="C20" s="55">
        <v>26.5</v>
      </c>
      <c r="D20" s="55"/>
      <c r="E20" s="56">
        <v>26.5</v>
      </c>
    </row>
    <row r="21" ht="19" customHeight="1" spans="1:5">
      <c r="A21" s="54" t="s">
        <v>70</v>
      </c>
      <c r="B21" s="54" t="s">
        <v>71</v>
      </c>
      <c r="C21" s="55">
        <v>5.56992</v>
      </c>
      <c r="D21" s="55">
        <v>5.56992</v>
      </c>
      <c r="E21" s="56"/>
    </row>
    <row r="22" ht="19" customHeight="1" spans="1:5">
      <c r="A22" s="54" t="s">
        <v>72</v>
      </c>
      <c r="B22" s="54" t="s">
        <v>73</v>
      </c>
      <c r="C22" s="55">
        <v>5.56992</v>
      </c>
      <c r="D22" s="55">
        <v>5.56992</v>
      </c>
      <c r="E22" s="56"/>
    </row>
    <row r="23" ht="19" customHeight="1" spans="1:5">
      <c r="A23" s="54" t="s">
        <v>74</v>
      </c>
      <c r="B23" s="54" t="s">
        <v>75</v>
      </c>
      <c r="C23" s="55">
        <v>5.56992</v>
      </c>
      <c r="D23" s="55">
        <v>5.56992</v>
      </c>
      <c r="E23" s="56"/>
    </row>
  </sheetData>
  <mergeCells count="3">
    <mergeCell ref="A2:E2"/>
    <mergeCell ref="A4:B4"/>
    <mergeCell ref="C4:E4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G12" sqref="G12"/>
    </sheetView>
  </sheetViews>
  <sheetFormatPr defaultColWidth="9" defaultRowHeight="13.5" outlineLevelCol="4"/>
  <cols>
    <col min="1" max="1" width="18.125" customWidth="1"/>
    <col min="2" max="2" width="31.375" customWidth="1"/>
    <col min="3" max="5" width="18.125" customWidth="1"/>
  </cols>
  <sheetData>
    <row r="1" spans="1:5">
      <c r="A1" s="26"/>
      <c r="B1" s="26"/>
      <c r="C1" s="26"/>
      <c r="D1" s="26"/>
      <c r="E1" s="26"/>
    </row>
    <row r="2" ht="27" spans="1:5">
      <c r="A2" s="27" t="s">
        <v>100</v>
      </c>
      <c r="B2" s="27"/>
      <c r="C2" s="27"/>
      <c r="D2" s="27"/>
      <c r="E2" s="27"/>
    </row>
    <row r="3" ht="16" customHeight="1" spans="1:5">
      <c r="A3" s="28" t="s">
        <v>1</v>
      </c>
      <c r="B3" s="29"/>
      <c r="C3" s="29"/>
      <c r="D3" s="29"/>
      <c r="E3" s="30" t="s">
        <v>2</v>
      </c>
    </row>
    <row r="4" ht="16" customHeight="1" spans="1:5">
      <c r="A4" s="31" t="s">
        <v>101</v>
      </c>
      <c r="B4" s="31"/>
      <c r="C4" s="31" t="s">
        <v>78</v>
      </c>
      <c r="D4" s="31"/>
      <c r="E4" s="31"/>
    </row>
    <row r="5" ht="16" customHeight="1" spans="1:5">
      <c r="A5" s="31" t="s">
        <v>83</v>
      </c>
      <c r="B5" s="32" t="s">
        <v>84</v>
      </c>
      <c r="C5" s="33" t="s">
        <v>28</v>
      </c>
      <c r="D5" s="33" t="s">
        <v>102</v>
      </c>
      <c r="E5" s="33" t="s">
        <v>103</v>
      </c>
    </row>
    <row r="6" ht="16" customHeight="1" spans="1:5">
      <c r="A6" s="34" t="s">
        <v>42</v>
      </c>
      <c r="B6" s="34" t="s">
        <v>42</v>
      </c>
      <c r="C6" s="35">
        <v>1</v>
      </c>
      <c r="D6" s="35">
        <f>C6+1</f>
        <v>2</v>
      </c>
      <c r="E6" s="35">
        <f>D6+1</f>
        <v>3</v>
      </c>
    </row>
    <row r="7" ht="16" customHeight="1" spans="1:5">
      <c r="A7" s="36" t="s">
        <v>43</v>
      </c>
      <c r="B7" s="36" t="s">
        <v>28</v>
      </c>
      <c r="C7" s="38">
        <v>82.15722</v>
      </c>
      <c r="D7" s="38">
        <v>72.0729</v>
      </c>
      <c r="E7" s="37">
        <v>10.08432</v>
      </c>
    </row>
    <row r="8" ht="26" customHeight="1" spans="1:5">
      <c r="A8" s="36"/>
      <c r="B8" s="36" t="s">
        <v>104</v>
      </c>
      <c r="C8" s="38">
        <v>71.1417</v>
      </c>
      <c r="D8" s="38">
        <v>71.1417</v>
      </c>
      <c r="E8" s="37"/>
    </row>
    <row r="9" ht="26" customHeight="1" spans="1:5">
      <c r="A9" s="36" t="s">
        <v>105</v>
      </c>
      <c r="B9" s="36" t="s">
        <v>106</v>
      </c>
      <c r="C9" s="38">
        <v>31.842</v>
      </c>
      <c r="D9" s="38">
        <v>31.842</v>
      </c>
      <c r="E9" s="37"/>
    </row>
    <row r="10" ht="26" customHeight="1" spans="1:5">
      <c r="A10" s="36" t="s">
        <v>107</v>
      </c>
      <c r="B10" s="36" t="s">
        <v>108</v>
      </c>
      <c r="C10" s="38">
        <v>5.8296</v>
      </c>
      <c r="D10" s="38">
        <v>5.8296</v>
      </c>
      <c r="E10" s="37"/>
    </row>
    <row r="11" ht="26" customHeight="1" spans="1:5">
      <c r="A11" s="36" t="s">
        <v>109</v>
      </c>
      <c r="B11" s="36" t="s">
        <v>110</v>
      </c>
      <c r="C11" s="38">
        <v>8.7444</v>
      </c>
      <c r="D11" s="38">
        <v>8.7444</v>
      </c>
      <c r="E11" s="37"/>
    </row>
    <row r="12" ht="26" customHeight="1" spans="1:5">
      <c r="A12" s="36" t="s">
        <v>111</v>
      </c>
      <c r="B12" s="36" t="s">
        <v>112</v>
      </c>
      <c r="C12" s="38">
        <v>2.6535</v>
      </c>
      <c r="D12" s="38">
        <v>2.6535</v>
      </c>
      <c r="E12" s="37"/>
    </row>
    <row r="13" ht="26" customHeight="1" spans="1:5">
      <c r="A13" s="36" t="s">
        <v>113</v>
      </c>
      <c r="B13" s="36" t="s">
        <v>114</v>
      </c>
      <c r="C13" s="38">
        <v>7.85112</v>
      </c>
      <c r="D13" s="38">
        <v>7.85112</v>
      </c>
      <c r="E13" s="37"/>
    </row>
    <row r="14" ht="26" customHeight="1" spans="1:5">
      <c r="A14" s="36" t="s">
        <v>115</v>
      </c>
      <c r="B14" s="36" t="s">
        <v>116</v>
      </c>
      <c r="C14" s="38">
        <v>3.92556</v>
      </c>
      <c r="D14" s="38">
        <v>3.92556</v>
      </c>
      <c r="E14" s="37"/>
    </row>
    <row r="15" ht="26" customHeight="1" spans="1:5">
      <c r="A15" s="36" t="s">
        <v>117</v>
      </c>
      <c r="B15" s="36" t="s">
        <v>118</v>
      </c>
      <c r="C15" s="38">
        <v>4.7256</v>
      </c>
      <c r="D15" s="38">
        <v>4.7256</v>
      </c>
      <c r="E15" s="37"/>
    </row>
    <row r="16" ht="26" customHeight="1" spans="1:5">
      <c r="A16" s="36" t="s">
        <v>119</v>
      </c>
      <c r="B16" s="36" t="s">
        <v>120</v>
      </c>
      <c r="C16" s="38">
        <v>5.56992</v>
      </c>
      <c r="D16" s="38">
        <v>5.56992</v>
      </c>
      <c r="E16" s="37"/>
    </row>
    <row r="17" ht="26" customHeight="1" spans="1:5">
      <c r="A17" s="36"/>
      <c r="B17" s="36" t="s">
        <v>121</v>
      </c>
      <c r="C17" s="38">
        <v>10.08432</v>
      </c>
      <c r="D17" s="38"/>
      <c r="E17" s="37">
        <v>10.08432</v>
      </c>
    </row>
    <row r="18" ht="26" customHeight="1" spans="1:5">
      <c r="A18" s="36" t="s">
        <v>122</v>
      </c>
      <c r="B18" s="36" t="s">
        <v>123</v>
      </c>
      <c r="C18" s="38">
        <v>1.8</v>
      </c>
      <c r="D18" s="38"/>
      <c r="E18" s="37">
        <v>1.8</v>
      </c>
    </row>
    <row r="19" ht="26" customHeight="1" spans="1:5">
      <c r="A19" s="36" t="s">
        <v>124</v>
      </c>
      <c r="B19" s="36" t="s">
        <v>125</v>
      </c>
      <c r="C19" s="38">
        <v>0.35</v>
      </c>
      <c r="D19" s="38"/>
      <c r="E19" s="37">
        <v>0.35</v>
      </c>
    </row>
    <row r="20" ht="26" customHeight="1" spans="1:5">
      <c r="A20" s="36" t="s">
        <v>126</v>
      </c>
      <c r="B20" s="36" t="s">
        <v>127</v>
      </c>
      <c r="C20" s="38">
        <v>0.25</v>
      </c>
      <c r="D20" s="38"/>
      <c r="E20" s="37">
        <v>0.25</v>
      </c>
    </row>
    <row r="21" ht="26" customHeight="1" spans="1:5">
      <c r="A21" s="36" t="s">
        <v>128</v>
      </c>
      <c r="B21" s="36" t="s">
        <v>129</v>
      </c>
      <c r="C21" s="38">
        <v>0.216</v>
      </c>
      <c r="D21" s="38"/>
      <c r="E21" s="37">
        <v>0.216</v>
      </c>
    </row>
    <row r="22" ht="26" customHeight="1" spans="1:5">
      <c r="A22" s="36" t="s">
        <v>130</v>
      </c>
      <c r="B22" s="36" t="s">
        <v>131</v>
      </c>
      <c r="C22" s="38">
        <v>0.864</v>
      </c>
      <c r="D22" s="38"/>
      <c r="E22" s="37">
        <v>0.864</v>
      </c>
    </row>
    <row r="23" ht="26" customHeight="1" spans="1:5">
      <c r="A23" s="36" t="s">
        <v>132</v>
      </c>
      <c r="B23" s="36" t="s">
        <v>133</v>
      </c>
      <c r="C23" s="38">
        <v>0.92832</v>
      </c>
      <c r="D23" s="38"/>
      <c r="E23" s="37">
        <v>0.92832</v>
      </c>
    </row>
    <row r="24" ht="26" customHeight="1" spans="1:5">
      <c r="A24" s="36" t="s">
        <v>134</v>
      </c>
      <c r="B24" s="36" t="s">
        <v>135</v>
      </c>
      <c r="C24" s="38">
        <v>0.084</v>
      </c>
      <c r="D24" s="38"/>
      <c r="E24" s="37">
        <v>0.084</v>
      </c>
    </row>
    <row r="25" ht="26" customHeight="1" spans="1:5">
      <c r="A25" s="36" t="s">
        <v>136</v>
      </c>
      <c r="B25" s="36" t="s">
        <v>137</v>
      </c>
      <c r="C25" s="38">
        <v>0.012</v>
      </c>
      <c r="D25" s="38"/>
      <c r="E25" s="37">
        <v>0.012</v>
      </c>
    </row>
    <row r="26" ht="26" customHeight="1" spans="1:5">
      <c r="A26" s="36" t="s">
        <v>138</v>
      </c>
      <c r="B26" s="36" t="s">
        <v>139</v>
      </c>
      <c r="C26" s="38">
        <v>4.86</v>
      </c>
      <c r="D26" s="38"/>
      <c r="E26" s="37">
        <v>4.86</v>
      </c>
    </row>
    <row r="27" ht="26" customHeight="1" spans="1:5">
      <c r="A27" s="36" t="s">
        <v>140</v>
      </c>
      <c r="B27" s="36" t="s">
        <v>141</v>
      </c>
      <c r="C27" s="38">
        <v>0.72</v>
      </c>
      <c r="D27" s="38"/>
      <c r="E27" s="37">
        <v>0.72</v>
      </c>
    </row>
    <row r="28" ht="26" customHeight="1" spans="1:5">
      <c r="A28" s="36"/>
      <c r="B28" s="36" t="s">
        <v>142</v>
      </c>
      <c r="C28" s="38">
        <v>0.9312</v>
      </c>
      <c r="D28" s="38">
        <v>0.9312</v>
      </c>
      <c r="E28" s="37"/>
    </row>
    <row r="29" ht="26" customHeight="1" spans="1:5">
      <c r="A29" s="36" t="s">
        <v>143</v>
      </c>
      <c r="B29" s="36" t="s">
        <v>144</v>
      </c>
      <c r="C29" s="38">
        <v>0.9312</v>
      </c>
      <c r="D29" s="38">
        <v>0.9312</v>
      </c>
      <c r="E29" s="37"/>
    </row>
  </sheetData>
  <mergeCells count="3">
    <mergeCell ref="A2:E2"/>
    <mergeCell ref="A4:B4"/>
    <mergeCell ref="C4:E4"/>
  </mergeCells>
  <pageMargins left="0.751388888888889" right="0.751388888888889" top="1" bottom="1" header="0.5" footer="0.5"/>
  <pageSetup paperSize="8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E22" sqref="E22"/>
    </sheetView>
  </sheetViews>
  <sheetFormatPr defaultColWidth="9" defaultRowHeight="13.5" outlineLevelRow="6" outlineLevelCol="6"/>
  <cols>
    <col min="1" max="1" width="13.75" customWidth="1"/>
    <col min="2" max="2" width="26.375" customWidth="1"/>
    <col min="3" max="3" width="16.25" customWidth="1"/>
    <col min="4" max="4" width="17.375" customWidth="1"/>
    <col min="5" max="5" width="15.75" customWidth="1"/>
    <col min="6" max="7" width="18.625" customWidth="1"/>
  </cols>
  <sheetData>
    <row r="1" ht="15" spans="1:7">
      <c r="A1" s="39"/>
      <c r="B1" s="39"/>
      <c r="C1" s="39"/>
      <c r="D1" s="39"/>
      <c r="E1" s="39"/>
      <c r="F1" s="39"/>
      <c r="G1" s="40"/>
    </row>
    <row r="2" ht="27" spans="1:7">
      <c r="A2" s="27" t="s">
        <v>145</v>
      </c>
      <c r="B2" s="27"/>
      <c r="C2" s="27"/>
      <c r="D2" s="27"/>
      <c r="E2" s="27"/>
      <c r="F2" s="27"/>
      <c r="G2" s="27"/>
    </row>
    <row r="3" ht="15.75" spans="1:7">
      <c r="A3" s="41" t="s">
        <v>1</v>
      </c>
      <c r="B3" s="41"/>
      <c r="C3" s="41"/>
      <c r="D3" s="42"/>
      <c r="E3" s="42"/>
      <c r="F3" s="42"/>
      <c r="G3" s="30" t="s">
        <v>2</v>
      </c>
    </row>
    <row r="4" ht="14.25" spans="1:7">
      <c r="A4" s="34" t="s">
        <v>146</v>
      </c>
      <c r="B4" s="34" t="s">
        <v>147</v>
      </c>
      <c r="C4" s="34" t="s">
        <v>28</v>
      </c>
      <c r="D4" s="43" t="s">
        <v>148</v>
      </c>
      <c r="E4" s="34" t="s">
        <v>149</v>
      </c>
      <c r="F4" s="44" t="s">
        <v>150</v>
      </c>
      <c r="G4" s="34" t="s">
        <v>151</v>
      </c>
    </row>
    <row r="5" ht="14.25" spans="1:7">
      <c r="A5" s="45" t="s">
        <v>42</v>
      </c>
      <c r="B5" s="45" t="s">
        <v>42</v>
      </c>
      <c r="C5" s="46">
        <v>1</v>
      </c>
      <c r="D5" s="47">
        <f t="shared" ref="D5:G5" si="0">C5+1</f>
        <v>2</v>
      </c>
      <c r="E5" s="47">
        <f t="shared" si="0"/>
        <v>3</v>
      </c>
      <c r="F5" s="47">
        <f t="shared" si="0"/>
        <v>4</v>
      </c>
      <c r="G5" s="47">
        <f t="shared" si="0"/>
        <v>5</v>
      </c>
    </row>
    <row r="6" ht="30" customHeight="1" spans="1:7">
      <c r="A6" s="36" t="s">
        <v>43</v>
      </c>
      <c r="B6" s="36" t="s">
        <v>43</v>
      </c>
      <c r="C6" s="38">
        <v>1.1</v>
      </c>
      <c r="D6" s="38"/>
      <c r="E6" s="38">
        <v>1.1</v>
      </c>
      <c r="F6" s="37"/>
      <c r="G6" s="37"/>
    </row>
    <row r="7" ht="26" customHeight="1" spans="1:7">
      <c r="A7" s="36" t="s">
        <v>152</v>
      </c>
      <c r="B7" s="36" t="s">
        <v>153</v>
      </c>
      <c r="C7" s="38">
        <v>1.1</v>
      </c>
      <c r="D7" s="38"/>
      <c r="E7" s="38">
        <v>1.1</v>
      </c>
      <c r="F7" s="37"/>
      <c r="G7" s="37"/>
    </row>
  </sheetData>
  <mergeCells count="1">
    <mergeCell ref="A2:G2"/>
  </mergeCells>
  <pageMargins left="0.751388888888889" right="0.751388888888889" top="1" bottom="1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I13" sqref="I13"/>
    </sheetView>
  </sheetViews>
  <sheetFormatPr defaultColWidth="9" defaultRowHeight="13.5" outlineLevelRow="6" outlineLevelCol="4"/>
  <cols>
    <col min="1" max="4" width="23.5" customWidth="1"/>
    <col min="5" max="5" width="25.125" customWidth="1"/>
  </cols>
  <sheetData>
    <row r="1" spans="1:5">
      <c r="A1" s="26"/>
      <c r="B1" s="26"/>
      <c r="C1" s="26"/>
      <c r="D1" s="26"/>
      <c r="E1" s="26"/>
    </row>
    <row r="2" ht="27" spans="1:5">
      <c r="A2" s="27" t="s">
        <v>154</v>
      </c>
      <c r="B2" s="27"/>
      <c r="C2" s="27"/>
      <c r="D2" s="27"/>
      <c r="E2" s="27"/>
    </row>
    <row r="3" ht="14.25" spans="1:5">
      <c r="A3" s="28" t="s">
        <v>1</v>
      </c>
      <c r="B3" s="29"/>
      <c r="C3" s="29"/>
      <c r="D3" s="29"/>
      <c r="E3" s="30" t="s">
        <v>2</v>
      </c>
    </row>
    <row r="4" ht="14.25" spans="1:5">
      <c r="A4" s="31" t="s">
        <v>77</v>
      </c>
      <c r="B4" s="31"/>
      <c r="C4" s="31" t="s">
        <v>6</v>
      </c>
      <c r="D4" s="31"/>
      <c r="E4" s="31"/>
    </row>
    <row r="5" ht="17" customHeight="1" spans="1:5">
      <c r="A5" s="31" t="s">
        <v>83</v>
      </c>
      <c r="B5" s="32" t="s">
        <v>84</v>
      </c>
      <c r="C5" s="33" t="s">
        <v>28</v>
      </c>
      <c r="D5" s="33" t="s">
        <v>78</v>
      </c>
      <c r="E5" s="33" t="s">
        <v>79</v>
      </c>
    </row>
    <row r="6" ht="17" customHeight="1" spans="1:5">
      <c r="A6" s="34" t="s">
        <v>42</v>
      </c>
      <c r="B6" s="34" t="s">
        <v>42</v>
      </c>
      <c r="C6" s="35">
        <v>1</v>
      </c>
      <c r="D6" s="35">
        <f>C6+1</f>
        <v>2</v>
      </c>
      <c r="E6" s="35">
        <f>D6+1</f>
        <v>3</v>
      </c>
    </row>
    <row r="7" ht="17" customHeight="1" spans="1:5">
      <c r="A7" s="36" t="s">
        <v>155</v>
      </c>
      <c r="B7" s="36"/>
      <c r="C7" s="37"/>
      <c r="D7" s="38"/>
      <c r="E7" s="37"/>
    </row>
  </sheetData>
  <mergeCells count="3">
    <mergeCell ref="A2:E2"/>
    <mergeCell ref="A4:B4"/>
    <mergeCell ref="C4:E4"/>
  </mergeCells>
  <pageMargins left="0.751388888888889" right="0.751388888888889" top="1" bottom="1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opLeftCell="A7" workbookViewId="0">
      <selection activeCell="N8" sqref="N8"/>
    </sheetView>
  </sheetViews>
  <sheetFormatPr defaultColWidth="9" defaultRowHeight="13.5"/>
  <sheetData>
    <row r="1" ht="26" customHeight="1" spans="1:13">
      <c r="A1" s="9" t="s">
        <v>156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21" customHeight="1" spans="1:13">
      <c r="A2" s="10" t="s">
        <v>157</v>
      </c>
      <c r="B2" s="10" t="s">
        <v>153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" customHeight="1" spans="1:13">
      <c r="A3" s="10" t="s">
        <v>158</v>
      </c>
      <c r="B3" s="10" t="s">
        <v>159</v>
      </c>
      <c r="C3" s="10"/>
      <c r="D3" s="10"/>
      <c r="E3" s="10"/>
      <c r="F3" s="10"/>
      <c r="G3" s="10" t="s">
        <v>160</v>
      </c>
      <c r="H3" s="10" t="s">
        <v>161</v>
      </c>
      <c r="I3" s="10"/>
      <c r="J3" s="10"/>
      <c r="K3" s="10"/>
      <c r="L3" s="10"/>
      <c r="M3" s="10"/>
    </row>
    <row r="4" ht="21" customHeight="1" spans="1:13">
      <c r="A4" s="11" t="s">
        <v>162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ht="21" customHeight="1" spans="1:13">
      <c r="A5" s="10" t="s">
        <v>163</v>
      </c>
      <c r="B5" s="10"/>
      <c r="C5" s="10"/>
      <c r="D5" s="12" t="s">
        <v>164</v>
      </c>
      <c r="E5" s="12"/>
      <c r="F5" s="12"/>
      <c r="G5" s="12" t="s">
        <v>165</v>
      </c>
      <c r="H5" s="12"/>
      <c r="I5" s="12" t="s">
        <v>153</v>
      </c>
      <c r="J5" s="12"/>
      <c r="K5" s="12"/>
      <c r="L5" s="12"/>
      <c r="M5" s="12"/>
    </row>
    <row r="6" ht="21" customHeight="1" spans="1:13">
      <c r="A6" s="10" t="s">
        <v>166</v>
      </c>
      <c r="B6" s="10"/>
      <c r="C6" s="10"/>
      <c r="D6" s="10" t="s">
        <v>167</v>
      </c>
      <c r="E6" s="10"/>
      <c r="F6" s="10"/>
      <c r="G6" s="10" t="s">
        <v>168</v>
      </c>
      <c r="H6" s="10"/>
      <c r="I6" s="12" t="s">
        <v>169</v>
      </c>
      <c r="J6" s="12"/>
      <c r="K6" s="12"/>
      <c r="L6" s="12"/>
      <c r="M6" s="12"/>
    </row>
    <row r="7" ht="21" customHeight="1" spans="1:13">
      <c r="A7" s="10" t="s">
        <v>170</v>
      </c>
      <c r="B7" s="10"/>
      <c r="C7" s="10"/>
      <c r="D7" s="10" t="s">
        <v>171</v>
      </c>
      <c r="E7" s="10"/>
      <c r="F7" s="10"/>
      <c r="G7" s="10" t="s">
        <v>172</v>
      </c>
      <c r="H7" s="10"/>
      <c r="I7" s="12" t="s">
        <v>173</v>
      </c>
      <c r="J7" s="12"/>
      <c r="K7" s="12"/>
      <c r="L7" s="12"/>
      <c r="M7" s="12"/>
    </row>
    <row r="8" ht="21" customHeight="1" spans="1:13">
      <c r="A8" s="10" t="s">
        <v>174</v>
      </c>
      <c r="B8" s="10"/>
      <c r="C8" s="10"/>
      <c r="D8" s="10" t="s">
        <v>175</v>
      </c>
      <c r="E8" s="10"/>
      <c r="F8" s="10"/>
      <c r="G8" s="10" t="s">
        <v>176</v>
      </c>
      <c r="H8" s="10"/>
      <c r="I8" s="12" t="s">
        <v>175</v>
      </c>
      <c r="J8" s="12"/>
      <c r="K8" s="12"/>
      <c r="L8" s="12"/>
      <c r="M8" s="12"/>
    </row>
    <row r="9" ht="21" customHeight="1" spans="1:13">
      <c r="A9" s="13" t="s">
        <v>177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</row>
    <row r="10" ht="21" customHeight="1" spans="1:13">
      <c r="A10" s="10" t="s">
        <v>178</v>
      </c>
      <c r="B10" s="10"/>
      <c r="C10" s="10"/>
      <c r="D10" s="14" t="s">
        <v>179</v>
      </c>
      <c r="E10" s="14"/>
      <c r="F10" s="14"/>
      <c r="G10" s="10" t="s">
        <v>180</v>
      </c>
      <c r="H10" s="10"/>
      <c r="I10" s="14" t="s">
        <v>181</v>
      </c>
      <c r="J10" s="14"/>
      <c r="K10" s="14"/>
      <c r="L10" s="14"/>
      <c r="M10" s="14"/>
    </row>
    <row r="11" ht="21" customHeight="1" spans="1:13">
      <c r="A11" s="10" t="s">
        <v>182</v>
      </c>
      <c r="B11" s="10"/>
      <c r="C11" s="10"/>
      <c r="D11" s="14" t="s">
        <v>179</v>
      </c>
      <c r="E11" s="14"/>
      <c r="F11" s="14"/>
      <c r="G11" s="10" t="s">
        <v>183</v>
      </c>
      <c r="H11" s="10"/>
      <c r="I11" s="14" t="s">
        <v>181</v>
      </c>
      <c r="J11" s="14"/>
      <c r="K11" s="14"/>
      <c r="L11" s="14"/>
      <c r="M11" s="14"/>
    </row>
    <row r="12" ht="21" customHeight="1" spans="1:13">
      <c r="A12" s="10" t="s">
        <v>184</v>
      </c>
      <c r="B12" s="10"/>
      <c r="C12" s="10"/>
      <c r="D12" s="14" t="s">
        <v>179</v>
      </c>
      <c r="E12" s="14"/>
      <c r="F12" s="14"/>
      <c r="G12" s="10" t="s">
        <v>185</v>
      </c>
      <c r="H12" s="10"/>
      <c r="I12" s="14" t="s">
        <v>186</v>
      </c>
      <c r="J12" s="14"/>
      <c r="K12" s="14"/>
      <c r="L12" s="14"/>
      <c r="M12" s="14"/>
    </row>
    <row r="13" ht="21" customHeight="1" spans="1:13">
      <c r="A13" s="10" t="s">
        <v>103</v>
      </c>
      <c r="B13" s="10"/>
      <c r="C13" s="10"/>
      <c r="D13" s="14" t="s">
        <v>187</v>
      </c>
      <c r="E13" s="14"/>
      <c r="F13" s="14"/>
      <c r="G13" s="15" t="s">
        <v>188</v>
      </c>
      <c r="H13" s="15"/>
      <c r="I13" s="14" t="s">
        <v>189</v>
      </c>
      <c r="J13" s="14"/>
      <c r="K13" s="14"/>
      <c r="L13" s="14"/>
      <c r="M13" s="14"/>
    </row>
    <row r="14" ht="21" customHeight="1" spans="1:13">
      <c r="A14" s="16" t="s">
        <v>190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ht="21" customHeight="1" spans="1:13">
      <c r="A15" s="17" t="s">
        <v>191</v>
      </c>
      <c r="B15" s="18"/>
      <c r="C15" s="19"/>
      <c r="D15" s="16" t="s">
        <v>192</v>
      </c>
      <c r="E15" s="16"/>
      <c r="F15" s="16" t="s">
        <v>193</v>
      </c>
      <c r="G15" s="16"/>
      <c r="H15" s="16"/>
      <c r="I15" s="16" t="s">
        <v>194</v>
      </c>
      <c r="J15" s="16"/>
      <c r="K15" s="16"/>
      <c r="L15" s="16"/>
      <c r="M15" s="16"/>
    </row>
    <row r="16" ht="21" customHeight="1" spans="1:13">
      <c r="A16" s="20" t="s">
        <v>195</v>
      </c>
      <c r="B16" s="21"/>
      <c r="C16" s="22"/>
      <c r="D16" s="20" t="s">
        <v>196</v>
      </c>
      <c r="E16" s="22"/>
      <c r="F16" s="23" t="s">
        <v>103</v>
      </c>
      <c r="G16" s="24"/>
      <c r="H16" s="25"/>
      <c r="I16" s="12" t="s">
        <v>197</v>
      </c>
      <c r="J16" s="12"/>
      <c r="K16" s="12"/>
      <c r="L16" s="12"/>
      <c r="M16" s="12"/>
    </row>
    <row r="17" ht="21" customHeight="1" spans="1:13">
      <c r="A17" s="20"/>
      <c r="B17" s="21"/>
      <c r="C17" s="22"/>
      <c r="D17" s="20" t="s">
        <v>198</v>
      </c>
      <c r="E17" s="22"/>
      <c r="F17" s="23" t="s">
        <v>199</v>
      </c>
      <c r="G17" s="24"/>
      <c r="H17" s="25"/>
      <c r="I17" s="12" t="s">
        <v>200</v>
      </c>
      <c r="J17" s="12"/>
      <c r="K17" s="12"/>
      <c r="L17" s="12"/>
      <c r="M17" s="12"/>
    </row>
    <row r="18" ht="21" customHeight="1" spans="1:13">
      <c r="A18" s="20"/>
      <c r="B18" s="21"/>
      <c r="C18" s="22"/>
      <c r="D18" s="20" t="s">
        <v>201</v>
      </c>
      <c r="E18" s="22"/>
      <c r="F18" s="23" t="s">
        <v>202</v>
      </c>
      <c r="G18" s="24"/>
      <c r="H18" s="25"/>
      <c r="I18" s="12" t="s">
        <v>197</v>
      </c>
      <c r="J18" s="12"/>
      <c r="K18" s="12"/>
      <c r="L18" s="12"/>
      <c r="M18" s="12"/>
    </row>
    <row r="19" ht="21" customHeight="1" spans="1:13">
      <c r="A19" s="20"/>
      <c r="B19" s="21"/>
      <c r="C19" s="22"/>
      <c r="D19" s="20" t="s">
        <v>203</v>
      </c>
      <c r="E19" s="22"/>
      <c r="F19" s="23" t="s">
        <v>204</v>
      </c>
      <c r="G19" s="24"/>
      <c r="H19" s="25"/>
      <c r="I19" s="12" t="s">
        <v>197</v>
      </c>
      <c r="J19" s="12"/>
      <c r="K19" s="12"/>
      <c r="L19" s="12"/>
      <c r="M19" s="12"/>
    </row>
    <row r="20" ht="21" customHeight="1" spans="1:13">
      <c r="A20" s="20" t="s">
        <v>205</v>
      </c>
      <c r="B20" s="21"/>
      <c r="C20" s="22"/>
      <c r="D20" s="20" t="s">
        <v>206</v>
      </c>
      <c r="E20" s="22"/>
      <c r="F20" s="23" t="s">
        <v>207</v>
      </c>
      <c r="G20" s="24"/>
      <c r="H20" s="25"/>
      <c r="I20" s="12" t="s">
        <v>197</v>
      </c>
      <c r="J20" s="12"/>
      <c r="K20" s="12"/>
      <c r="L20" s="12"/>
      <c r="M20" s="12"/>
    </row>
    <row r="21" ht="21" customHeight="1" spans="1:13">
      <c r="A21" s="20"/>
      <c r="B21" s="21"/>
      <c r="C21" s="22"/>
      <c r="D21" s="20" t="s">
        <v>208</v>
      </c>
      <c r="E21" s="22"/>
      <c r="F21" s="23" t="s">
        <v>209</v>
      </c>
      <c r="G21" s="24"/>
      <c r="H21" s="25"/>
      <c r="I21" s="12" t="s">
        <v>197</v>
      </c>
      <c r="J21" s="12"/>
      <c r="K21" s="12"/>
      <c r="L21" s="12"/>
      <c r="M21" s="12"/>
    </row>
    <row r="22" ht="21" customHeight="1" spans="1:13">
      <c r="A22" s="20"/>
      <c r="B22" s="21"/>
      <c r="C22" s="22"/>
      <c r="D22" s="20" t="s">
        <v>210</v>
      </c>
      <c r="E22" s="22"/>
      <c r="F22" s="23" t="s">
        <v>211</v>
      </c>
      <c r="G22" s="24"/>
      <c r="H22" s="25"/>
      <c r="I22" s="12" t="s">
        <v>197</v>
      </c>
      <c r="J22" s="12"/>
      <c r="K22" s="12"/>
      <c r="L22" s="12"/>
      <c r="M22" s="12"/>
    </row>
    <row r="23" ht="21" customHeight="1" spans="1:13">
      <c r="A23" s="20"/>
      <c r="B23" s="21"/>
      <c r="C23" s="22"/>
      <c r="D23" s="20" t="s">
        <v>212</v>
      </c>
      <c r="E23" s="22"/>
      <c r="F23" s="23" t="s">
        <v>213</v>
      </c>
      <c r="G23" s="24"/>
      <c r="H23" s="25"/>
      <c r="I23" s="12" t="s">
        <v>197</v>
      </c>
      <c r="J23" s="12"/>
      <c r="K23" s="12"/>
      <c r="L23" s="12"/>
      <c r="M23" s="12"/>
    </row>
    <row r="24" ht="21" customHeight="1" spans="1:13">
      <c r="A24" s="20" t="s">
        <v>214</v>
      </c>
      <c r="B24" s="21"/>
      <c r="C24" s="22"/>
      <c r="D24" s="20" t="s">
        <v>215</v>
      </c>
      <c r="E24" s="22"/>
      <c r="F24" s="23" t="s">
        <v>216</v>
      </c>
      <c r="G24" s="24"/>
      <c r="H24" s="25"/>
      <c r="I24" s="12" t="s">
        <v>197</v>
      </c>
      <c r="J24" s="12"/>
      <c r="K24" s="12"/>
      <c r="L24" s="12"/>
      <c r="M24" s="12"/>
    </row>
  </sheetData>
  <mergeCells count="73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16:C19"/>
    <mergeCell ref="A20:C2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topLeftCell="A7" workbookViewId="0">
      <selection activeCell="B11" sqref="B11:H11"/>
    </sheetView>
  </sheetViews>
  <sheetFormatPr defaultColWidth="9" defaultRowHeight="13.5" outlineLevelCol="7"/>
  <cols>
    <col min="1" max="1" width="10.5" customWidth="1"/>
    <col min="2" max="2" width="13.5" customWidth="1"/>
    <col min="4" max="4" width="13.125" customWidth="1"/>
    <col min="6" max="6" width="12.5" customWidth="1"/>
    <col min="8" max="8" width="12.5" customWidth="1"/>
  </cols>
  <sheetData>
    <row r="1" ht="37" customHeight="1" spans="1:8">
      <c r="A1" s="1" t="s">
        <v>217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218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219</v>
      </c>
      <c r="B3" s="2"/>
      <c r="C3" s="2" t="s">
        <v>220</v>
      </c>
      <c r="D3" s="2"/>
      <c r="E3" s="2"/>
      <c r="F3" s="2"/>
      <c r="G3" s="2"/>
      <c r="H3" s="2"/>
    </row>
    <row r="4" ht="34" customHeight="1" spans="1:8">
      <c r="A4" s="2" t="s">
        <v>221</v>
      </c>
      <c r="B4" s="2"/>
      <c r="C4" s="2" t="s">
        <v>153</v>
      </c>
      <c r="D4" s="2"/>
      <c r="E4" s="2" t="s">
        <v>222</v>
      </c>
      <c r="F4" s="2"/>
      <c r="G4" s="2" t="s">
        <v>153</v>
      </c>
      <c r="H4" s="2"/>
    </row>
    <row r="5" ht="14.25" spans="1:8">
      <c r="A5" s="2" t="s">
        <v>223</v>
      </c>
      <c r="B5" s="2"/>
      <c r="C5" s="2" t="s">
        <v>224</v>
      </c>
      <c r="D5" s="2"/>
      <c r="E5" s="2" t="s">
        <v>225</v>
      </c>
      <c r="F5" s="2"/>
      <c r="G5" s="2" t="s">
        <v>226</v>
      </c>
      <c r="H5" s="2"/>
    </row>
    <row r="6" ht="14.25" spans="1:8">
      <c r="A6" s="2"/>
      <c r="B6" s="2"/>
      <c r="C6" s="2"/>
      <c r="D6" s="2"/>
      <c r="E6" s="2"/>
      <c r="F6" s="2"/>
      <c r="G6" s="2" t="s">
        <v>227</v>
      </c>
      <c r="H6" s="2"/>
    </row>
    <row r="7" ht="23" customHeight="1" spans="1:8">
      <c r="A7" s="2" t="s">
        <v>228</v>
      </c>
      <c r="B7" s="2"/>
      <c r="C7" s="2" t="s">
        <v>229</v>
      </c>
      <c r="D7" s="2"/>
      <c r="E7" s="2" t="s">
        <v>230</v>
      </c>
      <c r="F7" s="2"/>
      <c r="G7" s="2"/>
      <c r="H7" s="2"/>
    </row>
    <row r="8" ht="23" customHeight="1" spans="1:8">
      <c r="A8" s="2"/>
      <c r="B8" s="2"/>
      <c r="C8" s="2" t="s">
        <v>231</v>
      </c>
      <c r="D8" s="2"/>
      <c r="E8" s="2" t="s">
        <v>43</v>
      </c>
      <c r="F8" s="2"/>
      <c r="G8" s="2"/>
      <c r="H8" s="2"/>
    </row>
    <row r="9" ht="23" customHeight="1" spans="1:8">
      <c r="A9" s="2"/>
      <c r="B9" s="2"/>
      <c r="C9" s="2" t="s">
        <v>183</v>
      </c>
      <c r="D9" s="2"/>
      <c r="E9" s="2" t="s">
        <v>43</v>
      </c>
      <c r="F9" s="2"/>
      <c r="G9" s="2"/>
      <c r="H9" s="2"/>
    </row>
    <row r="10" ht="23" customHeight="1" spans="1:8">
      <c r="A10" s="3" t="s">
        <v>232</v>
      </c>
      <c r="B10" s="2" t="s">
        <v>233</v>
      </c>
      <c r="C10" s="2"/>
      <c r="D10" s="2"/>
      <c r="E10" s="2"/>
      <c r="F10" s="2"/>
      <c r="G10" s="2"/>
      <c r="H10" s="2"/>
    </row>
    <row r="11" ht="23" customHeight="1" spans="1:8">
      <c r="A11" s="3"/>
      <c r="B11" s="2" t="s">
        <v>234</v>
      </c>
      <c r="C11" s="2"/>
      <c r="D11" s="2"/>
      <c r="E11" s="2"/>
      <c r="F11" s="2"/>
      <c r="G11" s="2"/>
      <c r="H11" s="2"/>
    </row>
    <row r="12" ht="23" customHeight="1" spans="1:8">
      <c r="A12" s="4" t="s">
        <v>191</v>
      </c>
      <c r="B12" s="5" t="s">
        <v>192</v>
      </c>
      <c r="C12" s="2" t="s">
        <v>193</v>
      </c>
      <c r="D12" s="2"/>
      <c r="E12" s="2"/>
      <c r="F12" s="2"/>
      <c r="G12" s="6" t="s">
        <v>235</v>
      </c>
      <c r="H12" s="6"/>
    </row>
    <row r="13" ht="23" customHeight="1" spans="1:8">
      <c r="A13" s="7" t="s">
        <v>195</v>
      </c>
      <c r="B13" s="5" t="s">
        <v>196</v>
      </c>
      <c r="C13" s="6" t="s">
        <v>220</v>
      </c>
      <c r="D13" s="6"/>
      <c r="E13" s="6"/>
      <c r="F13" s="6"/>
      <c r="G13" s="8" t="s">
        <v>236</v>
      </c>
      <c r="H13" s="8"/>
    </row>
    <row r="14" ht="23" customHeight="1" spans="1:8">
      <c r="A14" s="7"/>
      <c r="B14" s="5" t="s">
        <v>198</v>
      </c>
      <c r="C14" s="6" t="s">
        <v>237</v>
      </c>
      <c r="D14" s="6"/>
      <c r="E14" s="6"/>
      <c r="F14" s="6"/>
      <c r="G14" s="8" t="s">
        <v>236</v>
      </c>
      <c r="H14" s="8"/>
    </row>
    <row r="15" ht="23" customHeight="1" spans="1:8">
      <c r="A15" s="7"/>
      <c r="B15" s="5" t="s">
        <v>201</v>
      </c>
      <c r="C15" s="6" t="s">
        <v>202</v>
      </c>
      <c r="D15" s="6"/>
      <c r="E15" s="6"/>
      <c r="F15" s="6"/>
      <c r="G15" s="8" t="s">
        <v>236</v>
      </c>
      <c r="H15" s="8"/>
    </row>
    <row r="16" ht="23" customHeight="1" spans="1:8">
      <c r="A16" s="7"/>
      <c r="B16" s="5" t="s">
        <v>203</v>
      </c>
      <c r="C16" s="6" t="s">
        <v>238</v>
      </c>
      <c r="D16" s="6"/>
      <c r="E16" s="6"/>
      <c r="F16" s="6"/>
      <c r="G16" s="8" t="s">
        <v>236</v>
      </c>
      <c r="H16" s="8"/>
    </row>
    <row r="17" ht="33" customHeight="1" spans="1:8">
      <c r="A17" s="7" t="s">
        <v>205</v>
      </c>
      <c r="B17" s="5" t="s">
        <v>206</v>
      </c>
      <c r="C17" s="6" t="s">
        <v>207</v>
      </c>
      <c r="D17" s="6"/>
      <c r="E17" s="6"/>
      <c r="F17" s="6"/>
      <c r="G17" s="8" t="s">
        <v>236</v>
      </c>
      <c r="H17" s="8"/>
    </row>
    <row r="18" ht="33" customHeight="1" spans="1:8">
      <c r="A18" s="7"/>
      <c r="B18" s="5" t="s">
        <v>208</v>
      </c>
      <c r="C18" s="6" t="s">
        <v>239</v>
      </c>
      <c r="D18" s="6"/>
      <c r="E18" s="6"/>
      <c r="F18" s="6"/>
      <c r="G18" s="8" t="s">
        <v>236</v>
      </c>
      <c r="H18" s="8"/>
    </row>
    <row r="19" ht="33" customHeight="1" spans="1:8">
      <c r="A19" s="7"/>
      <c r="B19" s="5" t="s">
        <v>210</v>
      </c>
      <c r="C19" s="6" t="s">
        <v>211</v>
      </c>
      <c r="D19" s="6"/>
      <c r="E19" s="6"/>
      <c r="F19" s="6"/>
      <c r="G19" s="8" t="s">
        <v>236</v>
      </c>
      <c r="H19" s="8"/>
    </row>
    <row r="20" ht="33" customHeight="1" spans="1:8">
      <c r="A20" s="7"/>
      <c r="B20" s="5" t="s">
        <v>212</v>
      </c>
      <c r="C20" s="6" t="s">
        <v>240</v>
      </c>
      <c r="D20" s="6"/>
      <c r="E20" s="6"/>
      <c r="F20" s="6"/>
      <c r="G20" s="8" t="s">
        <v>236</v>
      </c>
      <c r="H20" s="8"/>
    </row>
    <row r="21" ht="33" customHeight="1" spans="1:8">
      <c r="A21" s="7" t="s">
        <v>214</v>
      </c>
      <c r="B21" s="5" t="s">
        <v>214</v>
      </c>
      <c r="C21" s="6" t="s">
        <v>216</v>
      </c>
      <c r="D21" s="6"/>
      <c r="E21" s="6"/>
      <c r="F21" s="6"/>
      <c r="G21" s="8" t="s">
        <v>236</v>
      </c>
      <c r="H21" s="8"/>
    </row>
  </sheetData>
  <mergeCells count="45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0:A11"/>
    <mergeCell ref="A13:A16"/>
    <mergeCell ref="A17:A20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收支预算总表</vt:lpstr>
      <vt:lpstr>收入总表</vt:lpstr>
      <vt:lpstr>支出总表</vt:lpstr>
      <vt:lpstr>财拨收支总表</vt:lpstr>
      <vt:lpstr>一般公共预算支出表</vt:lpstr>
      <vt:lpstr>一般公共预算基本支出表</vt:lpstr>
      <vt:lpstr>三公表</vt:lpstr>
      <vt:lpstr>政府性基金预算支出表</vt:lpstr>
      <vt:lpstr>单位整体支出绩效目标表</vt:lpstr>
      <vt:lpstr>项目支出绩效申报目标表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2021-03-26T07:57:00Z</dcterms:created>
  <dcterms:modified xsi:type="dcterms:W3CDTF">2023-04-23T08:32:31Z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CB6D7C3A6D134A1BA1A36088D955084B</vt:lpwstr>
  </property>
</Properties>
</file>